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Текущие задачи\- 24 год\25. Ремонт бытовых помещений в здании ГЭС\5. Сметы поосле корректировки в ГГ\"/>
    </mc:Choice>
  </mc:AlternateContent>
  <bookViews>
    <workbookView xWindow="0" yWindow="0" windowWidth="27540" windowHeight="13395"/>
  </bookViews>
  <sheets>
    <sheet name="ВОР" sheetId="2" r:id="rId1"/>
  </sheets>
  <calcPr calcId="162913"/>
</workbook>
</file>

<file path=xl/calcChain.xml><?xml version="1.0" encoding="utf-8"?>
<calcChain xmlns="http://schemas.openxmlformats.org/spreadsheetml/2006/main">
  <c r="F70" i="2" l="1"/>
  <c r="Q60" i="2"/>
  <c r="Q59" i="2"/>
</calcChain>
</file>

<file path=xl/sharedStrings.xml><?xml version="1.0" encoding="utf-8"?>
<sst xmlns="http://schemas.openxmlformats.org/spreadsheetml/2006/main" count="301" uniqueCount="147">
  <si>
    <t>№ п/п</t>
  </si>
  <si>
    <t>Раздел 1. Прачечная. Размеры (ДхШхВ)=2,65*5,2*3,8. Площадь=13,8м2; периметр=15,7</t>
  </si>
  <si>
    <t>Двери</t>
  </si>
  <si>
    <t>100 шт</t>
  </si>
  <si>
    <t>Строительный мусор</t>
  </si>
  <si>
    <t>т</t>
  </si>
  <si>
    <t>м</t>
  </si>
  <si>
    <t>м3</t>
  </si>
  <si>
    <t>м2</t>
  </si>
  <si>
    <t>Блоки дверные однопольные с полотном глухим ДГ 21-9, площадь 1,80 м2; ДГ 21-10, площадь 2,01 м2</t>
  </si>
  <si>
    <t>Раствор готовый отделочный тяжелый, известковый, состав 1:2,5</t>
  </si>
  <si>
    <t>Раствор готовый отделочный тяжелый, цементно-известковый, состав 1:1:6</t>
  </si>
  <si>
    <t>Стены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</si>
  <si>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</si>
  <si>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</si>
  <si>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Профиль угловой, стальной, оцинкованный, для защиты углов, длина 3 м, сечение 31х31х0,4 мм</t>
  </si>
  <si>
    <t>Подвес прямой, стальной, оцинкованный, для закрепления (подвески) потолочных профилей к несущим конструкциям</t>
  </si>
  <si>
    <t>шт</t>
  </si>
  <si>
    <t>Герметик акриловый KIM TEC, 300 мл</t>
  </si>
  <si>
    <t>Покрытие поверхностей грунтовкой глубокого проникновения: за 1 раз стен</t>
  </si>
  <si>
    <t>Состав грунтовочный на латексной основе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</si>
  <si>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</si>
  <si>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Затирка «Старатели» (разной цветности)</t>
  </si>
  <si>
    <t>Плитки керамические глазурованные для внутренней облицовки стен гладкие без завала белые</t>
  </si>
  <si>
    <t>Клей для плитки Ветонит "Плюс Фикс"</t>
  </si>
  <si>
    <t>Потолок</t>
  </si>
  <si>
    <t>Бруски обрезные, хвойных пород, длина 4-6,5 м, ширина 75-150 мм, толщина 100, 125 мм, сорт II</t>
  </si>
  <si>
    <t>Доска необрезная, хвойных пород, длина 4-6,5 м, все ширины, толщина 32-40 мм, сорт III</t>
  </si>
  <si>
    <t>Доска обрезная, хвойных пород, ширина 75-150 мм, толщина 44 мм и более, длина 4-6,5 м, сорт II</t>
  </si>
  <si>
    <t>Устройство потолков: плитно-ячеистых по каркасу из оцинкованного профиля</t>
  </si>
  <si>
    <t>Потолочная плита Orcal Plain Tegular 600x600x8. 1 плита 0,36м2</t>
  </si>
  <si>
    <t>Профиль Т-24 3,6 метра (несущий)</t>
  </si>
  <si>
    <t>Профиль Т-24 1,2 метра (несущий)</t>
  </si>
  <si>
    <t>Профиль Т-24 0,6 метра (межпанельный)</t>
  </si>
  <si>
    <t xml:space="preserve">Комплект подвесов Альфа-V 0,5 м для потолка системы Армстронг </t>
  </si>
  <si>
    <t>Пол</t>
  </si>
  <si>
    <t>Разборка плинтусов: цементных и из керамической плитки</t>
  </si>
  <si>
    <t>Устройство стяжек: цементных толщиной 20 мм</t>
  </si>
  <si>
    <t>Раствор готовый кладочный тяжелый цементный</t>
  </si>
  <si>
    <t>Устройство покрытий из плит керамогранитных размером: 40х40 см</t>
  </si>
  <si>
    <t xml:space="preserve">Плитка для пола керамогранит Керамин 0,645 400х400х8 матовая </t>
  </si>
  <si>
    <t>Рейки деревянные 8х18 мм</t>
  </si>
  <si>
    <t>Клей для облицовочных работ водостойкий «Плюс» (сухая смесь)</t>
  </si>
  <si>
    <t>л</t>
  </si>
  <si>
    <t>Раздел 2. Прачечная. Электромонтажные  и сантехнические работы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</si>
  <si>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</si>
  <si>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Держатель-клипса быстрого монтажа диаметр 20 мм. (шаг между клипсами не более 0,6 м).</t>
  </si>
  <si>
    <t>Труба гофрированная ПВХ 20мм с протяжкой серая (100м)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</si>
  <si>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</si>
  <si>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</si>
  <si>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- 4 и сечением 4 мм2</t>
  </si>
  <si>
    <t>Розетка штепсельная: утопленного типа при скрытой проводке</t>
  </si>
  <si>
    <t>Подрозетник Schneider Electric для гипсокартона d68х47 мм 8 вводов желтый IP30 с металлическими лапками</t>
  </si>
  <si>
    <t>Розетка встраиваемая 32А ССИ-424, 3Р+РЕ</t>
  </si>
  <si>
    <t xml:space="preserve">Розетка скрытый монтаж с заземлением с крышкой GSL000148 </t>
  </si>
  <si>
    <t>Выключатель: двухклавишный утопленного типа при скрытой проводке</t>
  </si>
  <si>
    <t>Выключатель двухклавишный для скрытой проводки</t>
  </si>
  <si>
    <t>Прибор или аппарат_ (Для стиральной машина 40А - 2 шт.)</t>
  </si>
  <si>
    <t>Выключатель автоматический трехполюсный BA 47-29 40А С S203 6кА (S203 C40)</t>
  </si>
  <si>
    <t>Прибор или аппарат_ (Свет, розетки, отопление).</t>
  </si>
  <si>
    <t>Выключатель автоматический однополюсный 25А C ВА47-29 4.5кА (MVA20-1-025-C)</t>
  </si>
  <si>
    <t>Шкаф (пульт) управления навесной, высота, ширина и глубина: до 600х600х350 мм</t>
  </si>
  <si>
    <t>Щит распределительный встраиваемый ЩРв-П-18 IP41 пластиковый белый прозрачная дверь  251х398х100. (18 модулей)</t>
  </si>
  <si>
    <t>Светильник в подвесных потолках, устанавливаемый: на подвесках, количество ламп в светильнике до 6</t>
  </si>
  <si>
    <t>Коробка ответвительная на стене</t>
  </si>
  <si>
    <t>Коробка распределительная 100х100х50мм. IP55</t>
  </si>
  <si>
    <t>Сантехнические работы</t>
  </si>
  <si>
    <t>Снятие смесителя: без душевой сетки</t>
  </si>
  <si>
    <t>Строительный мусор и масса возвратных материалов</t>
  </si>
  <si>
    <t>Демонтаж: ванн</t>
  </si>
  <si>
    <t>Установка ванн купальных: прямых стальных</t>
  </si>
  <si>
    <t>Ванна котломоечная сварная кобор из нержавеющей стали ВМС/1-154/80/430</t>
  </si>
  <si>
    <t>Кольцо резиновое уплотнительное для ПВХ труб канализации, диаметр 50 мм</t>
  </si>
  <si>
    <t>Сифон для ванны Alca Plast автомат, металл A55KM-80</t>
  </si>
  <si>
    <t>Смеситель универсальный с длинным изливом для ванны</t>
  </si>
  <si>
    <t>Раздел 3. Вентиляция</t>
  </si>
  <si>
    <t>Диффузор пластиковый универсальный (анемостат) ф 100 мм</t>
  </si>
  <si>
    <t>Канал вентиляционный (воздуховод) , круглый, 100мм, 2 м</t>
  </si>
  <si>
    <t>Канал вентиляционный (воздуховод), круглый, 100мм, 1 м</t>
  </si>
  <si>
    <t>Колено круглое для воздуховодов пластиковое d 100мм 90 градусов (Отвод)</t>
  </si>
  <si>
    <t>Тройник Т-образный, 100 мм</t>
  </si>
  <si>
    <t>Площадка торцевая, с фланцем d100 мм, металлическая</t>
  </si>
  <si>
    <t>Материалы РЦЦС 1 кл.груза</t>
  </si>
  <si>
    <t>1 т груза</t>
  </si>
  <si>
    <t>По прайс-листам 1 кл.груза</t>
  </si>
  <si>
    <t>Материалы РЦЦС 2 кл.груза</t>
  </si>
  <si>
    <t>Материалы по прайс-листам 2 кл.груза</t>
  </si>
  <si>
    <t>Материалы РЦЦС 3 кл.груза</t>
  </si>
  <si>
    <t>Перевозка грузов III класса автомобилями бортовыми грузоподъемностью до 5 т на расстояние до 200 км</t>
  </si>
  <si>
    <t>Материалы по прайс-листам 3 кл.груза</t>
  </si>
  <si>
    <t>Раздел 4. Перевозка грузов</t>
  </si>
  <si>
    <t>(категория работ )</t>
  </si>
  <si>
    <t>Здание ГЭС.  (Инв.№59008379)</t>
  </si>
  <si>
    <t>(наименование объекта, станционный номер, инвентарный номер)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</si>
  <si>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</si>
  <si>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</si>
  <si>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</si>
  <si>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Ед. изм.</t>
  </si>
  <si>
    <t>Кол-во</t>
  </si>
  <si>
    <t>Наименование</t>
  </si>
  <si>
    <t>Используемые (лом,  утиль, мусор, реализация, повтор. исп.)</t>
  </si>
  <si>
    <t>Поставка (заказчик/подрядчик)</t>
  </si>
  <si>
    <t>* 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
* 2. Мусор остаётся на площадке Заказчика  для временного хранения</t>
  </si>
  <si>
    <t>Визы отв. лиц заказчика ООО «ЕвроСибЭнерго-тепловая энергия»:</t>
  </si>
  <si>
    <t>СОГЛАСОВАНО</t>
  </si>
  <si>
    <t>Начальник ПТО</t>
  </si>
  <si>
    <t>А.С. Тихонов</t>
  </si>
  <si>
    <t>Служба зданий и сооружений</t>
  </si>
  <si>
    <t>ООО "ЕвроСибЭнерго-Гидрогенерация".</t>
  </si>
  <si>
    <t>Подтверждаем необходимость выполнения данного вида работ</t>
  </si>
  <si>
    <t xml:space="preserve">_________________________ </t>
  </si>
  <si>
    <t>Демонтаж дверных коробок: в каменных стенах с отбивкой штукатурки в откосах</t>
  </si>
  <si>
    <t>Снятие дверных полотен _Размер двери 2,3265 м2 (0,99х2,35).</t>
  </si>
  <si>
    <t>Лист гипсоволокнистый влагостойкий ГВЛВ, толщина 12,5 мм</t>
  </si>
  <si>
    <t xml:space="preserve">Профиль угловой универсальный PL 19х19х3000 мм </t>
  </si>
  <si>
    <t>Пробивка в кирпичных стенах гнезд размером: до 130х130 мм_(для 8 розеток и 3 выключателя)</t>
  </si>
  <si>
    <t>Разводка по устройствам и подключение жил кабелей или проводов сечением: до 10 мм2</t>
  </si>
  <si>
    <t>Светильник светодиодный встраиваемый ДВО-40 W 595х595х32 6500К 4200 ЛМ (Feron AL2154)</t>
  </si>
  <si>
    <t>Установка смесителей</t>
  </si>
  <si>
    <t>Дефектная ведомость (Ведомость объемов работ)  №  2024-002</t>
  </si>
  <si>
    <r>
      <t xml:space="preserve">на Ремонт хозяйственно-бытовых помещений в здании Ондской ГЭС </t>
    </r>
    <r>
      <rPr>
        <b/>
        <u/>
        <sz val="11"/>
        <rFont val="Times New Roman"/>
        <family val="1"/>
        <charset val="204"/>
      </rPr>
      <t>. Прачечная</t>
    </r>
  </si>
  <si>
    <t xml:space="preserve"> м2</t>
  </si>
  <si>
    <t xml:space="preserve">мусор </t>
  </si>
  <si>
    <t>Подрядчик</t>
  </si>
  <si>
    <t>Штукатурка поверхностей оконных и дверных откосов по бетону и камню: плоских</t>
  </si>
  <si>
    <t>Облицовка стен по одинарному металлическому каркасу из потолочного профиля гипсокартонными листами: одним слоем с оконным проемом</t>
  </si>
  <si>
    <t xml:space="preserve">Грунтовка глубокого проникновения Ceresit CT 17 10 л. Расход 0,2 л/м2. </t>
  </si>
  <si>
    <t xml:space="preserve"> м</t>
  </si>
  <si>
    <t xml:space="preserve"> шт</t>
  </si>
  <si>
    <t xml:space="preserve"> компл</t>
  </si>
  <si>
    <t>Установка диффузора .</t>
  </si>
  <si>
    <t>Прокладка воздуховодов из листовой, оцинкованной стали и алюминия класса Н (нормальные) толщиной: 0,5 мм, диаметром до 200 мм</t>
  </si>
  <si>
    <t>Перевозка грузов I класса автомобилями бортовыми грузоподъемностью до 5 т на расстояние  290 км</t>
  </si>
  <si>
    <t>Перевозка грузов II класса автомобилями бортовыми грузоподъемностью до 5 т на расстояние  290 км</t>
  </si>
  <si>
    <t>Перевозка грузов III класса автомобилями бортовыми грузоподъемностью до 5 т на расстояние 290 км</t>
  </si>
  <si>
    <t>Ст.мастер 1 гр.</t>
  </si>
  <si>
    <t>В.Л. Дьячков</t>
  </si>
  <si>
    <t>Главный инженер</t>
  </si>
  <si>
    <t>Установка блоков из ПВХ в наружных и внутренних дверных проемах: в каменных стенах площадью проема до 3 м2</t>
  </si>
  <si>
    <t>Разборка облицовки стен: из керамических глазурованных плиток</t>
  </si>
  <si>
    <t>Демонтаж электрополотенца</t>
  </si>
  <si>
    <t>Установка элементов каркаса: из брусьев_(Закладные под сушилки. Сушилка крепится по всей длине стены с двух сторон)</t>
  </si>
  <si>
    <t xml:space="preserve">Разборка покрытий полов: из керамических плиток.  </t>
  </si>
  <si>
    <t>Утверждаю:</t>
  </si>
  <si>
    <t>ООО «ЕвроСибЭнерго - тепловая энергия»</t>
  </si>
  <si>
    <t>"___ " ____________ 2024 г.</t>
  </si>
  <si>
    <t>__________________А.О. Тельбухов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</si>
</sst>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₽&quot;_-;\-* #,##0.00\ &quot;₽&quot;_-;_-* &quot;-&quot;??\ &quot;₽&quot;_-;_-@_-"/>
    <numFmt numFmtId="164" formatCode="0.000"/>
    <numFmt numFmtId="165" formatCode="0.00000"/>
    <numFmt numFmtId="166" formatCode="0.0000"/>
    <numFmt numFmtId="167" formatCode="0.0"/>
    <numFmt numFmtId="168" formatCode="0.000000"/>
    <numFmt numFmtId="170" formatCode="#,##0.0000"/>
    <numFmt numFmtId="171" formatCode="#,##0.000"/>
    <numFmt numFmtId="172" formatCode="#,##0.0"/>
  </numFmts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9" fillId="0" borderId="0"/>
    <xf numFmtId="0" fontId="10" fillId="0" borderId="0"/>
    <xf numFmtId="0" fontId="1" fillId="0" borderId="0"/>
  </cellStyleXfs>
  <cellXfs count="200">
    <xf numFmtId="0" fontId="0" fillId="0" borderId="0" xfId="0"/>
    <xf numFmtId="2" fontId="2" fillId="0" borderId="4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165" fontId="2" fillId="0" borderId="3" xfId="0" applyNumberFormat="1" applyFont="1" applyFill="1" applyBorder="1" applyAlignment="1" applyProtection="1">
      <alignment horizontal="center" vertical="top" wrapText="1"/>
    </xf>
    <xf numFmtId="166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 wrapText="1"/>
    </xf>
    <xf numFmtId="1" fontId="2" fillId="0" borderId="4" xfId="0" applyNumberFormat="1" applyFont="1" applyFill="1" applyBorder="1" applyAlignment="1" applyProtection="1">
      <alignment horizontal="center" vertical="top" wrapText="1"/>
    </xf>
    <xf numFmtId="167" fontId="2" fillId="0" borderId="4" xfId="0" applyNumberFormat="1" applyFont="1" applyFill="1" applyBorder="1" applyAlignment="1" applyProtection="1">
      <alignment horizontal="center" vertical="top" wrapText="1"/>
    </xf>
    <xf numFmtId="166" fontId="2" fillId="0" borderId="4" xfId="0" applyNumberFormat="1" applyFont="1" applyFill="1" applyBorder="1" applyAlignment="1" applyProtection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0" xfId="0" applyFont="1" applyFill="1"/>
    <xf numFmtId="49" fontId="13" fillId="0" borderId="4" xfId="0" applyNumberFormat="1" applyFont="1" applyFill="1" applyBorder="1" applyAlignment="1" applyProtection="1">
      <alignment horizontal="center" vertical="top" wrapText="1"/>
    </xf>
    <xf numFmtId="4" fontId="14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>
      <alignment horizontal="right" vertical="top"/>
    </xf>
    <xf numFmtId="0" fontId="11" fillId="0" borderId="4" xfId="2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0" applyNumberFormat="1" applyFont="1" applyFill="1" applyBorder="1" applyAlignment="1" applyProtection="1">
      <alignment vertical="top" wrapText="1"/>
    </xf>
    <xf numFmtId="49" fontId="14" fillId="0" borderId="4" xfId="0" applyNumberFormat="1" applyFont="1" applyFill="1" applyBorder="1" applyAlignment="1" applyProtection="1">
      <alignment vertical="top" wrapText="1"/>
    </xf>
    <xf numFmtId="168" fontId="13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1" applyFont="1" applyFill="1" applyBorder="1" applyAlignment="1">
      <alignment horizontal="center" vertical="center" wrapText="1"/>
    </xf>
    <xf numFmtId="44" fontId="3" fillId="0" borderId="0" xfId="0" applyNumberFormat="1" applyFont="1" applyFill="1" applyAlignment="1">
      <alignment wrapText="1"/>
    </xf>
    <xf numFmtId="1" fontId="13" fillId="0" borderId="4" xfId="0" applyNumberFormat="1" applyFont="1" applyFill="1" applyBorder="1" applyAlignment="1" applyProtection="1">
      <alignment horizontal="center" vertical="top" wrapText="1"/>
    </xf>
    <xf numFmtId="49" fontId="14" fillId="0" borderId="4" xfId="0" applyNumberFormat="1" applyFont="1" applyFill="1" applyBorder="1" applyAlignment="1" applyProtection="1">
      <alignment horizontal="center" vertical="top" wrapText="1"/>
    </xf>
    <xf numFmtId="170" fontId="14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1" applyFont="1" applyFill="1" applyBorder="1" applyAlignment="1">
      <alignment vertical="center" wrapText="1"/>
    </xf>
    <xf numFmtId="0" fontId="14" fillId="0" borderId="4" xfId="2" applyFont="1" applyFill="1" applyBorder="1" applyAlignment="1">
      <alignment vertical="top" wrapText="1"/>
    </xf>
    <xf numFmtId="0" fontId="14" fillId="0" borderId="4" xfId="2" applyFont="1" applyFill="1" applyBorder="1" applyAlignment="1">
      <alignment horizontal="center" vertical="top" wrapText="1"/>
    </xf>
    <xf numFmtId="4" fontId="14" fillId="0" borderId="4" xfId="2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vertical="top" wrapText="1"/>
    </xf>
    <xf numFmtId="165" fontId="13" fillId="0" borderId="4" xfId="0" applyNumberFormat="1" applyFont="1" applyFill="1" applyBorder="1" applyAlignment="1" applyProtection="1">
      <alignment horizontal="center" vertical="top" wrapText="1"/>
    </xf>
    <xf numFmtId="0" fontId="13" fillId="0" borderId="4" xfId="0" applyNumberFormat="1" applyFont="1" applyFill="1" applyBorder="1" applyAlignment="1" applyProtection="1">
      <alignment vertical="top" wrapText="1"/>
    </xf>
    <xf numFmtId="170" fontId="13" fillId="0" borderId="4" xfId="0" applyNumberFormat="1" applyFont="1" applyFill="1" applyBorder="1" applyAlignment="1" applyProtection="1">
      <alignment horizontal="center" vertical="top" wrapText="1"/>
    </xf>
    <xf numFmtId="44" fontId="11" fillId="0" borderId="4" xfId="0" applyNumberFormat="1" applyFont="1" applyFill="1" applyBorder="1" applyAlignment="1">
      <alignment vertical="center" wrapText="1"/>
    </xf>
    <xf numFmtId="44" fontId="11" fillId="0" borderId="4" xfId="0" applyNumberFormat="1" applyFont="1" applyFill="1" applyBorder="1" applyAlignment="1">
      <alignment horizontal="center" vertical="center" wrapText="1"/>
    </xf>
    <xf numFmtId="168" fontId="14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vertical="top"/>
    </xf>
    <xf numFmtId="2" fontId="14" fillId="0" borderId="4" xfId="0" applyNumberFormat="1" applyFont="1" applyFill="1" applyBorder="1" applyAlignment="1">
      <alignment horizontal="center" vertical="top"/>
    </xf>
    <xf numFmtId="0" fontId="14" fillId="0" borderId="4" xfId="1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 applyProtection="1">
      <alignment horizontal="center" vertical="top" wrapText="1"/>
    </xf>
    <xf numFmtId="4" fontId="14" fillId="0" borderId="4" xfId="0" applyNumberFormat="1" applyFont="1" applyFill="1" applyBorder="1" applyAlignment="1">
      <alignment horizontal="left" vertical="top" wrapText="1"/>
    </xf>
    <xf numFmtId="2" fontId="14" fillId="0" borderId="4" xfId="0" applyNumberFormat="1" applyFont="1" applyFill="1" applyBorder="1" applyAlignment="1">
      <alignment vertical="top"/>
    </xf>
    <xf numFmtId="0" fontId="14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center" vertical="top" wrapText="1"/>
    </xf>
    <xf numFmtId="164" fontId="13" fillId="0" borderId="4" xfId="0" applyNumberFormat="1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 applyProtection="1">
      <alignment vertical="top" wrapText="1"/>
    </xf>
    <xf numFmtId="166" fontId="14" fillId="0" borderId="4" xfId="0" applyNumberFormat="1" applyFont="1" applyFill="1" applyBorder="1" applyAlignment="1" applyProtection="1">
      <alignment vertical="top" wrapText="1"/>
    </xf>
    <xf numFmtId="0" fontId="14" fillId="0" borderId="4" xfId="0" applyFont="1" applyFill="1" applyBorder="1" applyAlignment="1">
      <alignment vertical="center"/>
    </xf>
    <xf numFmtId="164" fontId="14" fillId="0" borderId="4" xfId="0" applyNumberFormat="1" applyFont="1" applyFill="1" applyBorder="1" applyAlignment="1" applyProtection="1">
      <alignment vertical="top" wrapText="1"/>
    </xf>
    <xf numFmtId="167" fontId="13" fillId="0" borderId="4" xfId="0" applyNumberFormat="1" applyFont="1" applyFill="1" applyBorder="1" applyAlignment="1" applyProtection="1">
      <alignment horizontal="center" vertical="top" wrapText="1"/>
    </xf>
    <xf numFmtId="171" fontId="14" fillId="0" borderId="4" xfId="0" applyNumberFormat="1" applyFont="1" applyFill="1" applyBorder="1" applyAlignment="1" applyProtection="1">
      <alignment horizontal="center" vertical="top" wrapText="1"/>
    </xf>
    <xf numFmtId="164" fontId="14" fillId="0" borderId="4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0" fontId="16" fillId="0" borderId="0" xfId="0" applyFont="1" applyFill="1" applyBorder="1" applyAlignment="1">
      <alignment horizontal="left" wrapText="1"/>
    </xf>
    <xf numFmtId="0" fontId="16" fillId="0" borderId="1" xfId="2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3" fillId="0" borderId="0" xfId="2" applyFont="1" applyFill="1" applyAlignment="1">
      <alignment horizontal="right" vertical="top"/>
    </xf>
    <xf numFmtId="0" fontId="16" fillId="0" borderId="0" xfId="0" applyFont="1" applyFill="1"/>
    <xf numFmtId="0" fontId="3" fillId="0" borderId="0" xfId="0" applyFont="1" applyFill="1" applyBorder="1"/>
    <xf numFmtId="0" fontId="3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horizontal="center" vertical="top" wrapText="1"/>
    </xf>
    <xf numFmtId="0" fontId="16" fillId="0" borderId="0" xfId="3" applyNumberFormat="1" applyFont="1" applyFill="1" applyAlignment="1">
      <alignment horizontal="center"/>
    </xf>
    <xf numFmtId="49" fontId="16" fillId="0" borderId="0" xfId="3" applyNumberFormat="1" applyFont="1" applyFill="1" applyAlignment="1">
      <alignment horizontal="left"/>
    </xf>
    <xf numFmtId="0" fontId="16" fillId="0" borderId="0" xfId="3" applyFont="1" applyFill="1" applyAlignment="1">
      <alignment horizontal="left"/>
    </xf>
    <xf numFmtId="0" fontId="16" fillId="0" borderId="0" xfId="3" applyFont="1" applyFill="1" applyAlignment="1">
      <alignment horizontal="right"/>
    </xf>
    <xf numFmtId="0" fontId="3" fillId="0" borderId="0" xfId="3" applyFont="1" applyFill="1" applyAlignment="1">
      <alignment horizontal="right"/>
    </xf>
    <xf numFmtId="0" fontId="3" fillId="0" borderId="0" xfId="2" applyFont="1" applyFill="1" applyBorder="1" applyAlignment="1">
      <alignment vertical="center"/>
    </xf>
    <xf numFmtId="0" fontId="16" fillId="0" borderId="0" xfId="0" applyFont="1" applyFill="1" applyAlignment="1">
      <alignment horizontal="center" vertical="top"/>
    </xf>
    <xf numFmtId="49" fontId="17" fillId="0" borderId="0" xfId="3" applyNumberFormat="1" applyFont="1" applyFill="1" applyBorder="1" applyAlignment="1">
      <alignment horizontal="left"/>
    </xf>
    <xf numFmtId="0" fontId="16" fillId="0" borderId="0" xfId="0" applyFont="1" applyFill="1" applyAlignment="1">
      <alignment horizontal="right" vertical="top"/>
    </xf>
    <xf numFmtId="49" fontId="16" fillId="0" borderId="0" xfId="3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right" vertical="top"/>
    </xf>
    <xf numFmtId="0" fontId="16" fillId="0" borderId="0" xfId="0" applyFont="1" applyFill="1" applyAlignment="1">
      <alignment vertical="top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16" fillId="0" borderId="0" xfId="0" applyFont="1" applyFill="1" applyAlignment="1">
      <alignment horizontal="left" vertical="top"/>
    </xf>
    <xf numFmtId="49" fontId="16" fillId="0" borderId="0" xfId="2" applyNumberFormat="1" applyFont="1" applyFill="1" applyBorder="1" applyAlignment="1">
      <alignment horizontal="left" vertical="top"/>
    </xf>
    <xf numFmtId="49" fontId="13" fillId="0" borderId="4" xfId="0" applyNumberFormat="1" applyFont="1" applyFill="1" applyBorder="1" applyAlignment="1" applyProtection="1">
      <alignment vertical="top" wrapText="1"/>
    </xf>
    <xf numFmtId="4" fontId="14" fillId="0" borderId="4" xfId="0" quotePrefix="1" applyNumberFormat="1" applyFont="1" applyFill="1" applyBorder="1" applyAlignment="1">
      <alignment vertical="top" wrapText="1"/>
    </xf>
    <xf numFmtId="0" fontId="15" fillId="0" borderId="4" xfId="0" applyNumberFormat="1" applyFont="1" applyFill="1" applyBorder="1" applyAlignment="1" applyProtection="1">
      <alignment vertical="top" wrapText="1"/>
    </xf>
    <xf numFmtId="170" fontId="14" fillId="0" borderId="4" xfId="0" applyNumberFormat="1" applyFont="1" applyFill="1" applyBorder="1" applyAlignment="1" applyProtection="1">
      <alignment vertical="top" wrapText="1"/>
    </xf>
    <xf numFmtId="172" fontId="13" fillId="0" borderId="4" xfId="0" applyNumberFormat="1" applyFont="1" applyFill="1" applyBorder="1" applyAlignment="1" applyProtection="1">
      <alignment horizontal="center" vertical="top" wrapText="1"/>
    </xf>
    <xf numFmtId="3" fontId="13" fillId="0" borderId="4" xfId="0" applyNumberFormat="1" applyFont="1" applyFill="1" applyBorder="1" applyAlignment="1" applyProtection="1">
      <alignment horizontal="center" vertical="top" wrapText="1"/>
    </xf>
    <xf numFmtId="3" fontId="3" fillId="0" borderId="0" xfId="0" applyNumberFormat="1" applyFont="1" applyFill="1" applyAlignment="1">
      <alignment horizontal="center" vertical="top" wrapText="1"/>
    </xf>
    <xf numFmtId="0" fontId="13" fillId="0" borderId="4" xfId="0" applyNumberFormat="1" applyFont="1" applyFill="1" applyBorder="1" applyAlignment="1" applyProtection="1">
      <alignment horizontal="center" vertical="top" wrapText="1"/>
    </xf>
    <xf numFmtId="172" fontId="14" fillId="0" borderId="4" xfId="0" applyNumberFormat="1" applyFont="1" applyFill="1" applyBorder="1" applyAlignment="1" applyProtection="1">
      <alignment horizontal="center" vertical="top" wrapText="1"/>
    </xf>
    <xf numFmtId="172" fontId="3" fillId="0" borderId="4" xfId="0" applyNumberFormat="1" applyFont="1" applyFill="1" applyBorder="1" applyAlignment="1" applyProtection="1">
      <alignment horizontal="center" vertical="top" wrapText="1"/>
    </xf>
    <xf numFmtId="0" fontId="16" fillId="0" borderId="1" xfId="3" applyFont="1" applyFill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3" fillId="0" borderId="4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" fontId="14" fillId="0" borderId="7" xfId="0" applyNumberFormat="1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2" fontId="14" fillId="0" borderId="4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166" fontId="2" fillId="0" borderId="4" xfId="0" applyNumberFormat="1" applyFont="1" applyFill="1" applyBorder="1" applyAlignment="1" applyProtection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center" vertical="top" wrapText="1"/>
    </xf>
    <xf numFmtId="0" fontId="1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top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12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left" vertical="top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5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" fontId="14" fillId="0" borderId="7" xfId="0" applyNumberFormat="1" applyFont="1" applyFill="1" applyBorder="1" applyAlignment="1" applyProtection="1">
      <alignment horizontal="center" vertical="top" wrapText="1"/>
    </xf>
    <xf numFmtId="4" fontId="14" fillId="0" borderId="8" xfId="0" applyNumberFormat="1" applyFont="1" applyFill="1" applyBorder="1" applyAlignment="1" applyProtection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 applyProtection="1">
      <alignment horizontal="center" vertical="top" wrapText="1"/>
    </xf>
    <xf numFmtId="4" fontId="14" fillId="0" borderId="1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14" fillId="0" borderId="5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0" fontId="11" fillId="0" borderId="5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0" fontId="11" fillId="0" borderId="6" xfId="2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3" xfId="0" applyNumberFormat="1" applyFont="1" applyFill="1" applyBorder="1" applyAlignment="1" applyProtection="1">
      <alignment horizontal="center" vertical="top" wrapText="1"/>
    </xf>
    <xf numFmtId="49" fontId="12" fillId="0" borderId="6" xfId="0" applyNumberFormat="1" applyFont="1" applyFill="1" applyBorder="1" applyAlignment="1" applyProtection="1">
      <alignment horizontal="center" vertical="top" wrapText="1"/>
    </xf>
    <xf numFmtId="49" fontId="14" fillId="0" borderId="5" xfId="0" applyNumberFormat="1" applyFont="1" applyFill="1" applyBorder="1" applyAlignment="1" applyProtection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top" wrapText="1"/>
    </xf>
    <xf numFmtId="49" fontId="14" fillId="0" borderId="6" xfId="0" applyNumberFormat="1" applyFont="1" applyFill="1" applyBorder="1" applyAlignment="1" applyProtection="1">
      <alignment horizontal="left" vertical="top" wrapText="1"/>
    </xf>
    <xf numFmtId="0" fontId="13" fillId="0" borderId="5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2" fontId="2" fillId="0" borderId="7" xfId="0" applyNumberFormat="1" applyFont="1" applyFill="1" applyBorder="1" applyAlignment="1" applyProtection="1">
      <alignment horizontal="center" vertical="top" wrapText="1"/>
    </xf>
    <xf numFmtId="2" fontId="2" fillId="0" borderId="11" xfId="0" applyNumberFormat="1" applyFont="1" applyFill="1" applyBorder="1" applyAlignment="1" applyProtection="1">
      <alignment horizontal="center" vertical="top" wrapText="1"/>
    </xf>
    <xf numFmtId="2" fontId="2" fillId="0" borderId="8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11" xfId="0" applyNumberFormat="1" applyFont="1" applyFill="1" applyBorder="1" applyAlignment="1" applyProtection="1">
      <alignment horizontal="center" vertical="top" wrapText="1"/>
    </xf>
    <xf numFmtId="49" fontId="4" fillId="0" borderId="8" xfId="0" applyNumberFormat="1" applyFont="1" applyFill="1" applyBorder="1" applyAlignment="1" applyProtection="1">
      <alignment horizontal="center" vertical="top" wrapText="1"/>
    </xf>
    <xf numFmtId="4" fontId="14" fillId="0" borderId="7" xfId="0" quotePrefix="1" applyNumberFormat="1" applyFont="1" applyFill="1" applyBorder="1" applyAlignment="1">
      <alignment horizontal="center" vertical="top" wrapText="1"/>
    </xf>
    <xf numFmtId="4" fontId="14" fillId="0" borderId="11" xfId="0" quotePrefix="1" applyNumberFormat="1" applyFont="1" applyFill="1" applyBorder="1" applyAlignment="1">
      <alignment horizontal="center" vertical="top" wrapText="1"/>
    </xf>
    <xf numFmtId="4" fontId="14" fillId="0" borderId="8" xfId="0" quotePrefix="1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0" fontId="15" fillId="0" borderId="5" xfId="0" applyNumberFormat="1" applyFont="1" applyFill="1" applyBorder="1" applyAlignment="1" applyProtection="1">
      <alignment horizontal="center" vertical="top" wrapText="1"/>
    </xf>
    <xf numFmtId="0" fontId="15" fillId="0" borderId="3" xfId="0" applyNumberFormat="1" applyFont="1" applyFill="1" applyBorder="1" applyAlignment="1" applyProtection="1">
      <alignment horizontal="center" vertical="top" wrapText="1"/>
    </xf>
    <xf numFmtId="0" fontId="15" fillId="0" borderId="6" xfId="0" applyNumberFormat="1" applyFont="1" applyFill="1" applyBorder="1" applyAlignment="1" applyProtection="1">
      <alignment horizontal="center" vertical="top" wrapText="1"/>
    </xf>
    <xf numFmtId="164" fontId="14" fillId="0" borderId="7" xfId="0" applyNumberFormat="1" applyFont="1" applyFill="1" applyBorder="1" applyAlignment="1" applyProtection="1">
      <alignment horizontal="center" vertical="top" wrapText="1"/>
    </xf>
    <xf numFmtId="164" fontId="14" fillId="0" borderId="11" xfId="0" applyNumberFormat="1" applyFont="1" applyFill="1" applyBorder="1" applyAlignment="1" applyProtection="1">
      <alignment horizontal="center" vertical="top" wrapText="1"/>
    </xf>
    <xf numFmtId="164" fontId="14" fillId="0" borderId="8" xfId="0" applyNumberFormat="1" applyFont="1" applyFill="1" applyBorder="1" applyAlignment="1" applyProtection="1">
      <alignment horizontal="center" vertical="top" wrapText="1"/>
    </xf>
    <xf numFmtId="2" fontId="14" fillId="0" borderId="7" xfId="0" applyNumberFormat="1" applyFont="1" applyFill="1" applyBorder="1" applyAlignment="1" applyProtection="1">
      <alignment horizontal="center" vertical="top" wrapText="1"/>
    </xf>
    <xf numFmtId="2" fontId="14" fillId="0" borderId="8" xfId="0" applyNumberFormat="1" applyFont="1" applyFill="1" applyBorder="1" applyAlignment="1" applyProtection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2" fontId="14" fillId="0" borderId="4" xfId="0" applyNumberFormat="1" applyFont="1" applyFill="1" applyBorder="1" applyAlignment="1" applyProtection="1">
      <alignment horizontal="center" vertical="top" wrapText="1"/>
    </xf>
    <xf numFmtId="172" fontId="13" fillId="0" borderId="7" xfId="0" applyNumberFormat="1" applyFont="1" applyFill="1" applyBorder="1" applyAlignment="1" applyProtection="1">
      <alignment horizontal="center" vertical="top" wrapText="1"/>
    </xf>
    <xf numFmtId="172" fontId="13" fillId="0" borderId="8" xfId="0" applyNumberFormat="1" applyFont="1" applyFill="1" applyBorder="1" applyAlignment="1" applyProtection="1">
      <alignment horizontal="center" vertical="top" wrapText="1"/>
    </xf>
    <xf numFmtId="2" fontId="14" fillId="0" borderId="11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2"/>
    <cellStyle name="Обычный 3 2" xfId="3"/>
    <cellStyle name="Обычный_212(1)-12 Перезалив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15"/>
  <sheetViews>
    <sheetView tabSelected="1" view="pageBreakPreview" zoomScale="60" zoomScaleNormal="100" workbookViewId="0">
      <selection activeCell="R1" sqref="R1:R6"/>
    </sheetView>
  </sheetViews>
  <sheetFormatPr defaultColWidth="9.140625" defaultRowHeight="15" x14ac:dyDescent="0.25"/>
  <cols>
    <col min="1" max="1" width="4.5703125" style="12" customWidth="1"/>
    <col min="2" max="2" width="28.7109375" style="12" customWidth="1"/>
    <col min="3" max="3" width="6.7109375" style="12" customWidth="1"/>
    <col min="4" max="4" width="7.28515625" style="12" customWidth="1"/>
    <col min="5" max="5" width="8.85546875" style="12" customWidth="1"/>
    <col min="6" max="6" width="8.7109375" style="12" customWidth="1"/>
    <col min="7" max="9" width="10.7109375" style="12" customWidth="1"/>
    <col min="10" max="10" width="8.7109375" style="12" customWidth="1"/>
    <col min="11" max="11" width="10.85546875" style="12" customWidth="1"/>
    <col min="12" max="12" width="15" style="12" customWidth="1"/>
    <col min="13" max="15" width="8.7109375" style="12" customWidth="1"/>
    <col min="16" max="16" width="8.28515625" style="12" customWidth="1"/>
    <col min="17" max="17" width="10.5703125" style="12" customWidth="1"/>
    <col min="18" max="18" width="15.140625" style="12" customWidth="1"/>
    <col min="19" max="16384" width="9.140625" style="12"/>
  </cols>
  <sheetData>
    <row r="1" spans="1:18" s="11" customFormat="1" ht="15" customHeight="1" x14ac:dyDescent="0.25">
      <c r="R1" s="125" t="s">
        <v>143</v>
      </c>
    </row>
    <row r="2" spans="1:18" s="11" customFormat="1" ht="15" customHeight="1" x14ac:dyDescent="0.25">
      <c r="R2" s="126" t="s">
        <v>137</v>
      </c>
    </row>
    <row r="3" spans="1:18" s="11" customFormat="1" ht="15" customHeight="1" x14ac:dyDescent="0.25">
      <c r="R3" s="127" t="s">
        <v>144</v>
      </c>
    </row>
    <row r="4" spans="1:18" s="11" customFormat="1" ht="15" customHeight="1" x14ac:dyDescent="0.25">
      <c r="R4" s="128"/>
    </row>
    <row r="5" spans="1:18" s="11" customFormat="1" ht="15" customHeight="1" x14ac:dyDescent="0.25">
      <c r="R5" s="127" t="s">
        <v>146</v>
      </c>
    </row>
    <row r="6" spans="1:18" s="11" customFormat="1" ht="15" customHeight="1" x14ac:dyDescent="0.25">
      <c r="R6" s="127" t="s">
        <v>145</v>
      </c>
    </row>
    <row r="7" spans="1:18" s="11" customFormat="1" ht="15" customHeight="1" x14ac:dyDescent="0.25"/>
    <row r="8" spans="1:18" s="11" customFormat="1" ht="15" customHeight="1" x14ac:dyDescent="0.25"/>
    <row r="9" spans="1:18" x14ac:dyDescent="0.25">
      <c r="A9" s="132" t="s">
        <v>119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</row>
    <row r="10" spans="1:18" x14ac:dyDescent="0.25">
      <c r="A10" s="133" t="s">
        <v>120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</row>
    <row r="11" spans="1:18" x14ac:dyDescent="0.25">
      <c r="A11" s="134" t="s">
        <v>91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</row>
    <row r="12" spans="1:18" x14ac:dyDescent="0.25">
      <c r="B12" s="135" t="s">
        <v>92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</row>
    <row r="13" spans="1:18" x14ac:dyDescent="0.25">
      <c r="A13" s="136" t="s">
        <v>93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</row>
    <row r="14" spans="1:18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18" x14ac:dyDescent="0.25">
      <c r="A15" s="137" t="s">
        <v>0</v>
      </c>
      <c r="B15" s="138" t="s">
        <v>94</v>
      </c>
      <c r="C15" s="138"/>
      <c r="D15" s="138"/>
      <c r="E15" s="138"/>
      <c r="F15" s="138"/>
      <c r="G15" s="138" t="s">
        <v>95</v>
      </c>
      <c r="H15" s="138"/>
      <c r="I15" s="138"/>
      <c r="J15" s="138"/>
      <c r="K15" s="138"/>
      <c r="L15" s="138"/>
      <c r="M15" s="138" t="s">
        <v>96</v>
      </c>
      <c r="N15" s="138"/>
      <c r="O15" s="138"/>
      <c r="P15" s="138"/>
      <c r="Q15" s="138"/>
      <c r="R15" s="138"/>
    </row>
    <row r="16" spans="1:18" ht="75" x14ac:dyDescent="0.25">
      <c r="A16" s="137"/>
      <c r="B16" s="138"/>
      <c r="C16" s="138"/>
      <c r="D16" s="138"/>
      <c r="E16" s="115" t="s">
        <v>97</v>
      </c>
      <c r="F16" s="115" t="s">
        <v>98</v>
      </c>
      <c r="G16" s="138" t="s">
        <v>99</v>
      </c>
      <c r="H16" s="138"/>
      <c r="I16" s="138"/>
      <c r="J16" s="115" t="s">
        <v>97</v>
      </c>
      <c r="K16" s="115" t="s">
        <v>98</v>
      </c>
      <c r="L16" s="115" t="s">
        <v>100</v>
      </c>
      <c r="M16" s="138" t="s">
        <v>99</v>
      </c>
      <c r="N16" s="138"/>
      <c r="O16" s="138"/>
      <c r="P16" s="115" t="s">
        <v>97</v>
      </c>
      <c r="Q16" s="115" t="s">
        <v>98</v>
      </c>
      <c r="R16" s="115" t="s">
        <v>101</v>
      </c>
    </row>
    <row r="17" spans="1:18" x14ac:dyDescent="0.25">
      <c r="A17" s="115">
        <v>1</v>
      </c>
      <c r="B17" s="137">
        <v>2</v>
      </c>
      <c r="C17" s="137"/>
      <c r="D17" s="137"/>
      <c r="E17" s="115">
        <v>3</v>
      </c>
      <c r="F17" s="115">
        <v>4</v>
      </c>
      <c r="G17" s="137"/>
      <c r="H17" s="137"/>
      <c r="I17" s="137"/>
      <c r="J17" s="115">
        <v>6</v>
      </c>
      <c r="K17" s="115">
        <v>7</v>
      </c>
      <c r="L17" s="115">
        <v>8</v>
      </c>
      <c r="M17" s="137">
        <v>9</v>
      </c>
      <c r="N17" s="137"/>
      <c r="O17" s="137"/>
      <c r="P17" s="115">
        <v>10</v>
      </c>
      <c r="Q17" s="115">
        <v>11</v>
      </c>
      <c r="R17" s="115">
        <v>12</v>
      </c>
    </row>
    <row r="18" spans="1:18" x14ac:dyDescent="0.25">
      <c r="A18" s="15"/>
      <c r="B18" s="160" t="s">
        <v>1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2"/>
    </row>
    <row r="19" spans="1:18" s="17" customFormat="1" ht="12" x14ac:dyDescent="0.2">
      <c r="A19" s="16"/>
      <c r="B19" s="163" t="s">
        <v>2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5"/>
    </row>
    <row r="20" spans="1:18" ht="26.25" customHeight="1" x14ac:dyDescent="0.25">
      <c r="A20" s="15">
        <v>1</v>
      </c>
      <c r="B20" s="129" t="s">
        <v>111</v>
      </c>
      <c r="C20" s="130"/>
      <c r="D20" s="131"/>
      <c r="E20" s="120" t="s">
        <v>17</v>
      </c>
      <c r="F20" s="19">
        <v>1</v>
      </c>
      <c r="G20" s="166" t="s">
        <v>4</v>
      </c>
      <c r="H20" s="167"/>
      <c r="I20" s="168"/>
      <c r="J20" s="119" t="s">
        <v>5</v>
      </c>
      <c r="K20" s="20">
        <v>0.105</v>
      </c>
      <c r="L20" s="119" t="s">
        <v>122</v>
      </c>
      <c r="M20" s="21"/>
      <c r="N20" s="21"/>
      <c r="O20" s="21"/>
      <c r="P20" s="21"/>
      <c r="Q20" s="21"/>
      <c r="R20" s="21"/>
    </row>
    <row r="21" spans="1:18" ht="33" customHeight="1" x14ac:dyDescent="0.25">
      <c r="A21" s="22">
        <v>2</v>
      </c>
      <c r="B21" s="129" t="s">
        <v>112</v>
      </c>
      <c r="C21" s="130"/>
      <c r="D21" s="131"/>
      <c r="E21" s="120" t="s">
        <v>8</v>
      </c>
      <c r="F21" s="23">
        <v>2.3264999999999998</v>
      </c>
      <c r="G21" s="166" t="s">
        <v>4</v>
      </c>
      <c r="H21" s="167"/>
      <c r="I21" s="168"/>
      <c r="J21" s="119" t="s">
        <v>5</v>
      </c>
      <c r="K21" s="106">
        <v>2.7494000000000001E-2</v>
      </c>
      <c r="L21" s="24" t="s">
        <v>122</v>
      </c>
      <c r="M21" s="24"/>
      <c r="N21" s="24"/>
      <c r="O21" s="24"/>
      <c r="P21" s="24"/>
      <c r="Q21" s="24"/>
      <c r="R21" s="24"/>
    </row>
    <row r="22" spans="1:18" s="28" customFormat="1" ht="45.75" customHeight="1" x14ac:dyDescent="0.25">
      <c r="A22" s="116">
        <v>3</v>
      </c>
      <c r="B22" s="139" t="s">
        <v>138</v>
      </c>
      <c r="C22" s="140"/>
      <c r="D22" s="141"/>
      <c r="E22" s="117" t="s">
        <v>121</v>
      </c>
      <c r="F22" s="118">
        <v>1.9</v>
      </c>
      <c r="G22" s="25"/>
      <c r="H22" s="25"/>
      <c r="I22" s="25"/>
      <c r="J22" s="119"/>
      <c r="K22" s="20"/>
      <c r="L22" s="119"/>
      <c r="M22" s="129" t="s">
        <v>9</v>
      </c>
      <c r="N22" s="130"/>
      <c r="O22" s="131"/>
      <c r="P22" s="120" t="s">
        <v>8</v>
      </c>
      <c r="Q22" s="8">
        <v>1.9</v>
      </c>
      <c r="R22" s="27" t="s">
        <v>123</v>
      </c>
    </row>
    <row r="23" spans="1:18" s="28" customFormat="1" ht="34.5" customHeight="1" x14ac:dyDescent="0.25">
      <c r="A23" s="143">
        <v>4</v>
      </c>
      <c r="B23" s="139" t="s">
        <v>124</v>
      </c>
      <c r="C23" s="140"/>
      <c r="D23" s="141"/>
      <c r="E23" s="148" t="s">
        <v>8</v>
      </c>
      <c r="F23" s="150">
        <v>3.34</v>
      </c>
      <c r="G23" s="33"/>
      <c r="H23" s="33"/>
      <c r="I23" s="33"/>
      <c r="J23" s="34"/>
      <c r="K23" s="35"/>
      <c r="L23" s="33"/>
      <c r="M23" s="142" t="s">
        <v>10</v>
      </c>
      <c r="N23" s="142"/>
      <c r="O23" s="142"/>
      <c r="P23" s="2" t="s">
        <v>7</v>
      </c>
      <c r="Q23" s="4">
        <v>0.14362</v>
      </c>
      <c r="R23" s="27" t="s">
        <v>123</v>
      </c>
    </row>
    <row r="24" spans="1:18" s="28" customFormat="1" ht="36" customHeight="1" x14ac:dyDescent="0.25">
      <c r="A24" s="144"/>
      <c r="B24" s="145"/>
      <c r="C24" s="146"/>
      <c r="D24" s="147"/>
      <c r="E24" s="149"/>
      <c r="F24" s="151"/>
      <c r="G24" s="25"/>
      <c r="H24" s="25"/>
      <c r="I24" s="25"/>
      <c r="J24" s="30"/>
      <c r="K24" s="31"/>
      <c r="L24" s="33"/>
      <c r="M24" s="142" t="s">
        <v>11</v>
      </c>
      <c r="N24" s="142"/>
      <c r="O24" s="142"/>
      <c r="P24" s="2" t="s">
        <v>7</v>
      </c>
      <c r="Q24" s="4">
        <v>3.3400000000000001E-3</v>
      </c>
      <c r="R24" s="27" t="s">
        <v>123</v>
      </c>
    </row>
    <row r="25" spans="1:18" x14ac:dyDescent="0.25">
      <c r="A25" s="36"/>
      <c r="B25" s="169" t="s">
        <v>12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1"/>
    </row>
    <row r="26" spans="1:18" ht="30.75" customHeight="1" x14ac:dyDescent="0.25">
      <c r="A26" s="119">
        <v>5</v>
      </c>
      <c r="B26" s="129" t="s">
        <v>139</v>
      </c>
      <c r="C26" s="130"/>
      <c r="D26" s="131"/>
      <c r="E26" s="120" t="s">
        <v>8</v>
      </c>
      <c r="F26" s="19">
        <v>28.26</v>
      </c>
      <c r="G26" s="172" t="s">
        <v>4</v>
      </c>
      <c r="H26" s="172"/>
      <c r="I26" s="172"/>
      <c r="J26" s="120" t="s">
        <v>5</v>
      </c>
      <c r="K26" s="51">
        <v>1.2462660000000001</v>
      </c>
      <c r="L26" s="24" t="s">
        <v>122</v>
      </c>
      <c r="M26" s="38"/>
      <c r="N26" s="38"/>
      <c r="O26" s="38"/>
      <c r="P26" s="18"/>
      <c r="Q26" s="29"/>
      <c r="R26" s="27"/>
    </row>
    <row r="27" spans="1:18" ht="58.5" customHeight="1" x14ac:dyDescent="0.25">
      <c r="A27" s="143">
        <v>6</v>
      </c>
      <c r="B27" s="139" t="s">
        <v>125</v>
      </c>
      <c r="C27" s="140"/>
      <c r="D27" s="141"/>
      <c r="E27" s="148" t="s">
        <v>8</v>
      </c>
      <c r="F27" s="150">
        <v>47.1</v>
      </c>
      <c r="G27" s="103"/>
      <c r="H27" s="103"/>
      <c r="I27" s="103"/>
      <c r="J27" s="18"/>
      <c r="K27" s="26"/>
      <c r="L27" s="25"/>
      <c r="M27" s="172" t="s">
        <v>13</v>
      </c>
      <c r="N27" s="172"/>
      <c r="O27" s="172"/>
      <c r="P27" s="120" t="s">
        <v>6</v>
      </c>
      <c r="Q27" s="6">
        <v>36.267000000000003</v>
      </c>
      <c r="R27" s="27" t="s">
        <v>123</v>
      </c>
    </row>
    <row r="28" spans="1:18" s="28" customFormat="1" ht="63.75" customHeight="1" x14ac:dyDescent="0.25">
      <c r="A28" s="152"/>
      <c r="B28" s="173"/>
      <c r="C28" s="174"/>
      <c r="D28" s="175"/>
      <c r="E28" s="153"/>
      <c r="F28" s="154"/>
      <c r="G28" s="36"/>
      <c r="H28" s="36"/>
      <c r="I28" s="36"/>
      <c r="J28" s="119"/>
      <c r="K28" s="119"/>
      <c r="L28" s="36"/>
      <c r="M28" s="172" t="s">
        <v>14</v>
      </c>
      <c r="N28" s="172"/>
      <c r="O28" s="172"/>
      <c r="P28" s="120" t="s">
        <v>6</v>
      </c>
      <c r="Q28" s="6">
        <v>126.699</v>
      </c>
      <c r="R28" s="27" t="s">
        <v>123</v>
      </c>
    </row>
    <row r="29" spans="1:18" s="28" customFormat="1" ht="34.5" customHeight="1" x14ac:dyDescent="0.25">
      <c r="A29" s="152"/>
      <c r="B29" s="173"/>
      <c r="C29" s="174"/>
      <c r="D29" s="175"/>
      <c r="E29" s="153"/>
      <c r="F29" s="154"/>
      <c r="G29" s="40"/>
      <c r="H29" s="40"/>
      <c r="I29" s="40"/>
      <c r="J29" s="41"/>
      <c r="K29" s="41"/>
      <c r="L29" s="40"/>
      <c r="M29" s="172" t="s">
        <v>15</v>
      </c>
      <c r="N29" s="172"/>
      <c r="O29" s="172"/>
      <c r="P29" s="120" t="s">
        <v>6</v>
      </c>
      <c r="Q29" s="6">
        <v>21.666</v>
      </c>
      <c r="R29" s="27" t="s">
        <v>123</v>
      </c>
    </row>
    <row r="30" spans="1:18" s="28" customFormat="1" ht="58.5" customHeight="1" x14ac:dyDescent="0.25">
      <c r="A30" s="152"/>
      <c r="B30" s="173"/>
      <c r="C30" s="174"/>
      <c r="D30" s="175"/>
      <c r="E30" s="153"/>
      <c r="F30" s="154"/>
      <c r="G30" s="25"/>
      <c r="H30" s="25"/>
      <c r="I30" s="25"/>
      <c r="J30" s="30"/>
      <c r="K30" s="42"/>
      <c r="L30" s="25"/>
      <c r="M30" s="172" t="s">
        <v>16</v>
      </c>
      <c r="N30" s="172"/>
      <c r="O30" s="172"/>
      <c r="P30" s="120" t="s">
        <v>3</v>
      </c>
      <c r="Q30" s="10">
        <v>0.34383000000000002</v>
      </c>
      <c r="R30" s="27" t="s">
        <v>123</v>
      </c>
    </row>
    <row r="31" spans="1:18" s="28" customFormat="1" ht="38.25" customHeight="1" x14ac:dyDescent="0.25">
      <c r="A31" s="152"/>
      <c r="B31" s="173"/>
      <c r="C31" s="174"/>
      <c r="D31" s="175"/>
      <c r="E31" s="153"/>
      <c r="F31" s="154"/>
      <c r="G31" s="22"/>
      <c r="H31" s="22"/>
      <c r="I31" s="22"/>
      <c r="J31" s="22"/>
      <c r="K31" s="43"/>
      <c r="L31" s="32"/>
      <c r="M31" s="155" t="s">
        <v>113</v>
      </c>
      <c r="N31" s="155"/>
      <c r="O31" s="155"/>
      <c r="P31" s="120" t="s">
        <v>8</v>
      </c>
      <c r="Q31" s="39">
        <v>50.396999999999998</v>
      </c>
      <c r="R31" s="27" t="s">
        <v>123</v>
      </c>
    </row>
    <row r="32" spans="1:18" s="28" customFormat="1" ht="34.5" customHeight="1" x14ac:dyDescent="0.25">
      <c r="A32" s="144"/>
      <c r="B32" s="145"/>
      <c r="C32" s="146"/>
      <c r="D32" s="147"/>
      <c r="E32" s="149"/>
      <c r="F32" s="151"/>
      <c r="G32" s="44"/>
      <c r="H32" s="44"/>
      <c r="I32" s="44"/>
      <c r="J32" s="119"/>
      <c r="K32" s="45"/>
      <c r="L32" s="32"/>
      <c r="M32" s="129" t="s">
        <v>18</v>
      </c>
      <c r="N32" s="130"/>
      <c r="O32" s="131"/>
      <c r="P32" s="120" t="s">
        <v>17</v>
      </c>
      <c r="Q32" s="6">
        <v>3.2970000000000002</v>
      </c>
      <c r="R32" s="27" t="s">
        <v>123</v>
      </c>
    </row>
    <row r="33" spans="1:18" s="28" customFormat="1" ht="44.25" customHeight="1" x14ac:dyDescent="0.25">
      <c r="A33" s="36">
        <v>7</v>
      </c>
      <c r="B33" s="129" t="s">
        <v>19</v>
      </c>
      <c r="C33" s="130"/>
      <c r="D33" s="131"/>
      <c r="E33" s="120" t="s">
        <v>8</v>
      </c>
      <c r="F33" s="104">
        <v>47.1</v>
      </c>
      <c r="G33" s="46"/>
      <c r="H33" s="46"/>
      <c r="I33" s="46"/>
      <c r="J33" s="45"/>
      <c r="K33" s="45"/>
      <c r="L33" s="32"/>
      <c r="M33" s="129" t="s">
        <v>20</v>
      </c>
      <c r="N33" s="130"/>
      <c r="O33" s="131"/>
      <c r="P33" s="120" t="s">
        <v>5</v>
      </c>
      <c r="Q33" s="39">
        <v>4.8510000000000003E-3</v>
      </c>
      <c r="R33" s="27" t="s">
        <v>123</v>
      </c>
    </row>
    <row r="34" spans="1:18" s="28" customFormat="1" ht="51" customHeight="1" x14ac:dyDescent="0.25">
      <c r="A34" s="143">
        <v>8</v>
      </c>
      <c r="B34" s="139" t="s">
        <v>21</v>
      </c>
      <c r="C34" s="140"/>
      <c r="D34" s="141"/>
      <c r="E34" s="179" t="s">
        <v>8</v>
      </c>
      <c r="F34" s="182">
        <v>47.1</v>
      </c>
      <c r="G34" s="36"/>
      <c r="H34" s="36"/>
      <c r="I34" s="36"/>
      <c r="J34" s="119"/>
      <c r="K34" s="119"/>
      <c r="L34" s="36"/>
      <c r="M34" s="129" t="s">
        <v>22</v>
      </c>
      <c r="N34" s="130"/>
      <c r="O34" s="131"/>
      <c r="P34" s="120" t="s">
        <v>5</v>
      </c>
      <c r="Q34" s="39">
        <v>2.3550000000000001E-2</v>
      </c>
      <c r="R34" s="27" t="s">
        <v>123</v>
      </c>
    </row>
    <row r="35" spans="1:18" ht="52.5" customHeight="1" x14ac:dyDescent="0.25">
      <c r="A35" s="152"/>
      <c r="B35" s="173"/>
      <c r="C35" s="174"/>
      <c r="D35" s="175"/>
      <c r="E35" s="180"/>
      <c r="F35" s="183"/>
      <c r="G35" s="44"/>
      <c r="H35" s="44"/>
      <c r="I35" s="44"/>
      <c r="J35" s="119"/>
      <c r="K35" s="47"/>
      <c r="L35" s="48"/>
      <c r="M35" s="129" t="s">
        <v>23</v>
      </c>
      <c r="N35" s="130"/>
      <c r="O35" s="131"/>
      <c r="P35" s="120" t="s">
        <v>8</v>
      </c>
      <c r="Q35" s="39">
        <v>47.1</v>
      </c>
      <c r="R35" s="27" t="s">
        <v>123</v>
      </c>
    </row>
    <row r="36" spans="1:18" ht="29.25" customHeight="1" x14ac:dyDescent="0.25">
      <c r="A36" s="144"/>
      <c r="B36" s="145"/>
      <c r="C36" s="146"/>
      <c r="D36" s="147"/>
      <c r="E36" s="181"/>
      <c r="F36" s="184"/>
      <c r="G36" s="49"/>
      <c r="H36" s="49"/>
      <c r="I36" s="49"/>
      <c r="J36" s="22"/>
      <c r="K36" s="50"/>
      <c r="L36" s="32"/>
      <c r="M36" s="129" t="s">
        <v>24</v>
      </c>
      <c r="N36" s="130"/>
      <c r="O36" s="131"/>
      <c r="P36" s="120" t="s">
        <v>5</v>
      </c>
      <c r="Q36" s="39">
        <v>0.176625</v>
      </c>
      <c r="R36" s="27" t="s">
        <v>123</v>
      </c>
    </row>
    <row r="37" spans="1:18" x14ac:dyDescent="0.25">
      <c r="A37" s="119"/>
      <c r="B37" s="169" t="s">
        <v>25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1"/>
    </row>
    <row r="38" spans="1:18" s="28" customFormat="1" ht="39" customHeight="1" x14ac:dyDescent="0.25">
      <c r="A38" s="143">
        <v>9</v>
      </c>
      <c r="B38" s="139" t="s">
        <v>141</v>
      </c>
      <c r="C38" s="140"/>
      <c r="D38" s="141"/>
      <c r="E38" s="148" t="s">
        <v>7</v>
      </c>
      <c r="F38" s="176">
        <v>0.05</v>
      </c>
      <c r="G38" s="25"/>
      <c r="H38" s="25"/>
      <c r="I38" s="25"/>
      <c r="J38" s="25"/>
      <c r="K38" s="25"/>
      <c r="L38" s="25"/>
      <c r="M38" s="142" t="s">
        <v>26</v>
      </c>
      <c r="N38" s="142"/>
      <c r="O38" s="142"/>
      <c r="P38" s="2" t="s">
        <v>7</v>
      </c>
      <c r="Q38" s="5">
        <v>4.65E-2</v>
      </c>
      <c r="R38" s="27" t="s">
        <v>123</v>
      </c>
    </row>
    <row r="39" spans="1:18" s="28" customFormat="1" ht="42.75" customHeight="1" x14ac:dyDescent="0.25">
      <c r="A39" s="152"/>
      <c r="B39" s="173"/>
      <c r="C39" s="174"/>
      <c r="D39" s="175"/>
      <c r="E39" s="153"/>
      <c r="F39" s="177"/>
      <c r="G39" s="36"/>
      <c r="H39" s="36"/>
      <c r="I39" s="36"/>
      <c r="J39" s="119"/>
      <c r="K39" s="36"/>
      <c r="L39" s="36"/>
      <c r="M39" s="142" t="s">
        <v>27</v>
      </c>
      <c r="N39" s="142"/>
      <c r="O39" s="142"/>
      <c r="P39" s="2" t="s">
        <v>7</v>
      </c>
      <c r="Q39" s="5">
        <v>5.0000000000000001E-4</v>
      </c>
      <c r="R39" s="27" t="s">
        <v>123</v>
      </c>
    </row>
    <row r="40" spans="1:18" ht="45.75" customHeight="1" x14ac:dyDescent="0.25">
      <c r="A40" s="144"/>
      <c r="B40" s="145"/>
      <c r="C40" s="146"/>
      <c r="D40" s="147"/>
      <c r="E40" s="149"/>
      <c r="F40" s="178"/>
      <c r="G40" s="52"/>
      <c r="H40" s="44"/>
      <c r="I40" s="44"/>
      <c r="J40" s="119"/>
      <c r="K40" s="53"/>
      <c r="L40" s="48"/>
      <c r="M40" s="142" t="s">
        <v>28</v>
      </c>
      <c r="N40" s="142"/>
      <c r="O40" s="142"/>
      <c r="P40" s="2" t="s">
        <v>7</v>
      </c>
      <c r="Q40" s="3">
        <v>6.0000000000000001E-3</v>
      </c>
      <c r="R40" s="27" t="s">
        <v>123</v>
      </c>
    </row>
    <row r="41" spans="1:18" ht="36.75" customHeight="1" x14ac:dyDescent="0.25">
      <c r="A41" s="143">
        <v>10</v>
      </c>
      <c r="B41" s="139" t="s">
        <v>29</v>
      </c>
      <c r="C41" s="140"/>
      <c r="D41" s="141"/>
      <c r="E41" s="148" t="s">
        <v>8</v>
      </c>
      <c r="F41" s="182">
        <v>13.8</v>
      </c>
      <c r="G41" s="49"/>
      <c r="H41" s="49"/>
      <c r="I41" s="49"/>
      <c r="J41" s="22"/>
      <c r="K41" s="54"/>
      <c r="L41" s="32"/>
      <c r="M41" s="129" t="s">
        <v>30</v>
      </c>
      <c r="N41" s="130"/>
      <c r="O41" s="131"/>
      <c r="P41" s="120" t="s">
        <v>8</v>
      </c>
      <c r="Q41" s="6">
        <v>14.214</v>
      </c>
      <c r="R41" s="27" t="s">
        <v>123</v>
      </c>
    </row>
    <row r="42" spans="1:18" ht="27" customHeight="1" x14ac:dyDescent="0.25">
      <c r="A42" s="152"/>
      <c r="B42" s="173"/>
      <c r="C42" s="174"/>
      <c r="D42" s="175"/>
      <c r="E42" s="153"/>
      <c r="F42" s="183"/>
      <c r="G42" s="36"/>
      <c r="H42" s="36"/>
      <c r="I42" s="36"/>
      <c r="J42" s="119"/>
      <c r="K42" s="36"/>
      <c r="L42" s="36"/>
      <c r="M42" s="129" t="s">
        <v>31</v>
      </c>
      <c r="N42" s="130"/>
      <c r="O42" s="131"/>
      <c r="P42" s="120" t="s">
        <v>17</v>
      </c>
      <c r="Q42" s="7">
        <v>3</v>
      </c>
      <c r="R42" s="27" t="s">
        <v>123</v>
      </c>
    </row>
    <row r="43" spans="1:18" ht="15" customHeight="1" x14ac:dyDescent="0.25">
      <c r="A43" s="152"/>
      <c r="B43" s="173"/>
      <c r="C43" s="174"/>
      <c r="D43" s="175"/>
      <c r="E43" s="153"/>
      <c r="F43" s="183"/>
      <c r="G43" s="49"/>
      <c r="H43" s="49"/>
      <c r="I43" s="49"/>
      <c r="J43" s="22"/>
      <c r="K43" s="54"/>
      <c r="L43" s="32"/>
      <c r="M43" s="129" t="s">
        <v>32</v>
      </c>
      <c r="N43" s="130"/>
      <c r="O43" s="131"/>
      <c r="P43" s="120" t="s">
        <v>17</v>
      </c>
      <c r="Q43" s="64">
        <v>16</v>
      </c>
      <c r="R43" s="27" t="s">
        <v>123</v>
      </c>
    </row>
    <row r="44" spans="1:18" s="28" customFormat="1" ht="29.25" customHeight="1" x14ac:dyDescent="0.25">
      <c r="A44" s="152"/>
      <c r="B44" s="173"/>
      <c r="C44" s="174"/>
      <c r="D44" s="175"/>
      <c r="E44" s="153"/>
      <c r="F44" s="183"/>
      <c r="G44" s="55"/>
      <c r="H44" s="55"/>
      <c r="I44" s="55"/>
      <c r="J44" s="56"/>
      <c r="K44" s="55"/>
      <c r="L44" s="55"/>
      <c r="M44" s="129" t="s">
        <v>33</v>
      </c>
      <c r="N44" s="130"/>
      <c r="O44" s="131"/>
      <c r="P44" s="120" t="s">
        <v>17</v>
      </c>
      <c r="Q44" s="64">
        <v>26</v>
      </c>
      <c r="R44" s="27" t="s">
        <v>123</v>
      </c>
    </row>
    <row r="45" spans="1:18" s="28" customFormat="1" ht="38.25" customHeight="1" x14ac:dyDescent="0.25">
      <c r="A45" s="152"/>
      <c r="B45" s="173"/>
      <c r="C45" s="174"/>
      <c r="D45" s="175"/>
      <c r="E45" s="153"/>
      <c r="F45" s="183"/>
      <c r="G45" s="46"/>
      <c r="H45" s="46"/>
      <c r="I45" s="46"/>
      <c r="J45" s="45"/>
      <c r="K45" s="46"/>
      <c r="L45" s="32"/>
      <c r="M45" s="129" t="s">
        <v>34</v>
      </c>
      <c r="N45" s="130"/>
      <c r="O45" s="131"/>
      <c r="P45" s="120" t="s">
        <v>17</v>
      </c>
      <c r="Q45" s="64">
        <v>93</v>
      </c>
      <c r="R45" s="27" t="s">
        <v>123</v>
      </c>
    </row>
    <row r="46" spans="1:18" s="28" customFormat="1" ht="30.75" customHeight="1" x14ac:dyDescent="0.25">
      <c r="A46" s="144"/>
      <c r="B46" s="145"/>
      <c r="C46" s="146"/>
      <c r="D46" s="147"/>
      <c r="E46" s="149"/>
      <c r="F46" s="184"/>
      <c r="G46" s="46"/>
      <c r="H46" s="46"/>
      <c r="I46" s="46"/>
      <c r="J46" s="45"/>
      <c r="K46" s="46"/>
      <c r="L46" s="32"/>
      <c r="M46" s="129" t="s">
        <v>114</v>
      </c>
      <c r="N46" s="130"/>
      <c r="O46" s="131"/>
      <c r="P46" s="120" t="s">
        <v>17</v>
      </c>
      <c r="Q46" s="64">
        <v>6</v>
      </c>
      <c r="R46" s="27" t="s">
        <v>123</v>
      </c>
    </row>
    <row r="47" spans="1:18" s="28" customFormat="1" x14ac:dyDescent="0.25">
      <c r="A47" s="119"/>
      <c r="B47" s="169" t="s">
        <v>35</v>
      </c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1"/>
    </row>
    <row r="48" spans="1:18" s="28" customFormat="1" ht="26.25" customHeight="1" x14ac:dyDescent="0.25">
      <c r="A48" s="119">
        <v>11</v>
      </c>
      <c r="B48" s="129" t="s">
        <v>142</v>
      </c>
      <c r="C48" s="130"/>
      <c r="D48" s="131"/>
      <c r="E48" s="120" t="s">
        <v>8</v>
      </c>
      <c r="F48" s="124">
        <v>13.8</v>
      </c>
      <c r="G48" s="185" t="s">
        <v>4</v>
      </c>
      <c r="H48" s="185"/>
      <c r="I48" s="185"/>
      <c r="J48" s="122" t="s">
        <v>5</v>
      </c>
      <c r="K48" s="123">
        <v>0.71760000000000002</v>
      </c>
      <c r="L48" s="49" t="s">
        <v>122</v>
      </c>
      <c r="M48" s="103"/>
      <c r="N48" s="103"/>
      <c r="O48" s="103"/>
      <c r="P48" s="18"/>
      <c r="Q48" s="64"/>
      <c r="R48" s="27"/>
    </row>
    <row r="49" spans="1:18" s="28" customFormat="1" ht="32.25" customHeight="1" x14ac:dyDescent="0.25">
      <c r="A49" s="119">
        <v>12</v>
      </c>
      <c r="B49" s="129" t="s">
        <v>36</v>
      </c>
      <c r="C49" s="130"/>
      <c r="D49" s="131"/>
      <c r="E49" s="120" t="s">
        <v>6</v>
      </c>
      <c r="F49" s="124">
        <v>15.7</v>
      </c>
      <c r="G49" s="172" t="s">
        <v>4</v>
      </c>
      <c r="H49" s="172"/>
      <c r="I49" s="172"/>
      <c r="J49" s="120" t="s">
        <v>5</v>
      </c>
      <c r="K49" s="10">
        <v>9.7339999999999996E-2</v>
      </c>
      <c r="L49" s="49" t="s">
        <v>122</v>
      </c>
      <c r="M49" s="103"/>
      <c r="N49" s="103"/>
      <c r="O49" s="103"/>
      <c r="P49" s="18"/>
      <c r="Q49" s="39"/>
      <c r="R49" s="27"/>
    </row>
    <row r="50" spans="1:18" s="28" customFormat="1" ht="30" customHeight="1" x14ac:dyDescent="0.25">
      <c r="A50" s="119">
        <v>13</v>
      </c>
      <c r="B50" s="129" t="s">
        <v>37</v>
      </c>
      <c r="C50" s="130"/>
      <c r="D50" s="131"/>
      <c r="E50" s="120" t="s">
        <v>8</v>
      </c>
      <c r="F50" s="124">
        <v>13.8</v>
      </c>
      <c r="G50" s="49"/>
      <c r="H50" s="49"/>
      <c r="I50" s="49"/>
      <c r="J50" s="22"/>
      <c r="K50" s="49"/>
      <c r="L50" s="49"/>
      <c r="M50" s="129" t="s">
        <v>38</v>
      </c>
      <c r="N50" s="130"/>
      <c r="O50" s="131"/>
      <c r="P50" s="120" t="s">
        <v>7</v>
      </c>
      <c r="Q50" s="10">
        <v>0.28151999999999999</v>
      </c>
      <c r="R50" s="27" t="s">
        <v>123</v>
      </c>
    </row>
    <row r="51" spans="1:18" ht="40.5" customHeight="1" x14ac:dyDescent="0.25">
      <c r="A51" s="143">
        <v>14</v>
      </c>
      <c r="B51" s="139" t="s">
        <v>39</v>
      </c>
      <c r="C51" s="140"/>
      <c r="D51" s="141"/>
      <c r="E51" s="148" t="s">
        <v>8</v>
      </c>
      <c r="F51" s="189">
        <v>13.8</v>
      </c>
      <c r="G51" s="36"/>
      <c r="H51" s="36"/>
      <c r="I51" s="36"/>
      <c r="J51" s="36"/>
      <c r="K51" s="36"/>
      <c r="L51" s="36"/>
      <c r="M51" s="129" t="s">
        <v>40</v>
      </c>
      <c r="N51" s="130"/>
      <c r="O51" s="131"/>
      <c r="P51" s="120" t="s">
        <v>8</v>
      </c>
      <c r="Q51" s="6">
        <v>14.076000000000001</v>
      </c>
      <c r="R51" s="27" t="s">
        <v>123</v>
      </c>
    </row>
    <row r="52" spans="1:18" ht="20.25" customHeight="1" x14ac:dyDescent="0.25">
      <c r="A52" s="152"/>
      <c r="B52" s="173"/>
      <c r="C52" s="174"/>
      <c r="D52" s="175"/>
      <c r="E52" s="153"/>
      <c r="F52" s="190"/>
      <c r="G52" s="44"/>
      <c r="H52" s="44"/>
      <c r="I52" s="44"/>
      <c r="J52" s="49"/>
      <c r="K52" s="49"/>
      <c r="L52" s="49"/>
      <c r="M52" s="129" t="s">
        <v>41</v>
      </c>
      <c r="N52" s="130"/>
      <c r="O52" s="131"/>
      <c r="P52" s="120" t="s">
        <v>7</v>
      </c>
      <c r="Q52" s="10">
        <v>1.3799999999999999E-3</v>
      </c>
      <c r="R52" s="27" t="s">
        <v>123</v>
      </c>
    </row>
    <row r="53" spans="1:18" ht="41.25" customHeight="1" x14ac:dyDescent="0.25">
      <c r="A53" s="152"/>
      <c r="B53" s="173"/>
      <c r="C53" s="174"/>
      <c r="D53" s="175"/>
      <c r="E53" s="153"/>
      <c r="F53" s="190"/>
      <c r="G53" s="58"/>
      <c r="H53" s="58"/>
      <c r="I53" s="58"/>
      <c r="J53" s="27"/>
      <c r="K53" s="32"/>
      <c r="L53" s="49"/>
      <c r="M53" s="129" t="s">
        <v>42</v>
      </c>
      <c r="N53" s="130"/>
      <c r="O53" s="131"/>
      <c r="P53" s="120" t="s">
        <v>5</v>
      </c>
      <c r="Q53" s="9">
        <v>0.1656</v>
      </c>
      <c r="R53" s="27" t="s">
        <v>123</v>
      </c>
    </row>
    <row r="54" spans="1:18" ht="37.5" customHeight="1" x14ac:dyDescent="0.25">
      <c r="A54" s="144"/>
      <c r="B54" s="145"/>
      <c r="C54" s="146"/>
      <c r="D54" s="147"/>
      <c r="E54" s="149"/>
      <c r="F54" s="191"/>
      <c r="G54" s="58"/>
      <c r="H54" s="58"/>
      <c r="I54" s="58"/>
      <c r="J54" s="22"/>
      <c r="K54" s="49"/>
      <c r="L54" s="49"/>
      <c r="M54" s="129" t="s">
        <v>126</v>
      </c>
      <c r="N54" s="130"/>
      <c r="O54" s="131"/>
      <c r="P54" s="120" t="s">
        <v>43</v>
      </c>
      <c r="Q54" s="1">
        <v>5.52</v>
      </c>
      <c r="R54" s="27" t="s">
        <v>123</v>
      </c>
    </row>
    <row r="55" spans="1:18" x14ac:dyDescent="0.25">
      <c r="A55" s="119"/>
      <c r="B55" s="186" t="s">
        <v>44</v>
      </c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8"/>
    </row>
    <row r="56" spans="1:18" ht="84" customHeight="1" x14ac:dyDescent="0.25">
      <c r="A56" s="119">
        <v>15</v>
      </c>
      <c r="B56" s="129" t="s">
        <v>140</v>
      </c>
      <c r="C56" s="130"/>
      <c r="D56" s="131"/>
      <c r="E56" s="120" t="s">
        <v>17</v>
      </c>
      <c r="F56" s="63">
        <v>2</v>
      </c>
      <c r="G56" s="49"/>
      <c r="H56" s="49"/>
      <c r="I56" s="49"/>
      <c r="J56" s="22"/>
      <c r="K56" s="49"/>
      <c r="L56" s="49"/>
      <c r="M56" s="103"/>
      <c r="N56" s="103"/>
      <c r="O56" s="103"/>
      <c r="P56" s="18"/>
      <c r="Q56" s="39"/>
      <c r="R56" s="27"/>
    </row>
    <row r="57" spans="1:18" ht="55.5" customHeight="1" x14ac:dyDescent="0.25">
      <c r="A57" s="143">
        <v>16</v>
      </c>
      <c r="B57" s="139" t="s">
        <v>45</v>
      </c>
      <c r="C57" s="140"/>
      <c r="D57" s="141"/>
      <c r="E57" s="148" t="s">
        <v>127</v>
      </c>
      <c r="F57" s="192">
        <v>109</v>
      </c>
      <c r="G57" s="36"/>
      <c r="H57" s="36"/>
      <c r="I57" s="36"/>
      <c r="J57" s="36"/>
      <c r="K57" s="36"/>
      <c r="L57" s="36"/>
      <c r="M57" s="129" t="s">
        <v>46</v>
      </c>
      <c r="N57" s="130"/>
      <c r="O57" s="131"/>
      <c r="P57" s="120" t="s">
        <v>17</v>
      </c>
      <c r="Q57" s="29">
        <v>181</v>
      </c>
      <c r="R57" s="27" t="s">
        <v>123</v>
      </c>
    </row>
    <row r="58" spans="1:18" ht="55.5" customHeight="1" x14ac:dyDescent="0.25">
      <c r="A58" s="144"/>
      <c r="B58" s="145"/>
      <c r="C58" s="146"/>
      <c r="D58" s="147"/>
      <c r="E58" s="149"/>
      <c r="F58" s="193"/>
      <c r="G58" s="55"/>
      <c r="H58" s="55"/>
      <c r="I58" s="55"/>
      <c r="J58" s="55"/>
      <c r="K58" s="55"/>
      <c r="L58" s="55"/>
      <c r="M58" s="129" t="s">
        <v>47</v>
      </c>
      <c r="N58" s="130"/>
      <c r="O58" s="131"/>
      <c r="P58" s="120" t="s">
        <v>6</v>
      </c>
      <c r="Q58" s="64">
        <v>109</v>
      </c>
      <c r="R58" s="27" t="s">
        <v>123</v>
      </c>
    </row>
    <row r="59" spans="1:18" s="28" customFormat="1" ht="80.25" customHeight="1" x14ac:dyDescent="0.25">
      <c r="A59" s="143">
        <v>17</v>
      </c>
      <c r="B59" s="139" t="s">
        <v>48</v>
      </c>
      <c r="C59" s="140"/>
      <c r="D59" s="141"/>
      <c r="E59" s="148" t="s">
        <v>6</v>
      </c>
      <c r="F59" s="192">
        <v>109</v>
      </c>
      <c r="G59" s="55"/>
      <c r="H59" s="55"/>
      <c r="I59" s="55"/>
      <c r="J59" s="55"/>
      <c r="K59" s="55"/>
      <c r="L59" s="55"/>
      <c r="M59" s="129" t="s">
        <v>49</v>
      </c>
      <c r="N59" s="130"/>
      <c r="O59" s="131"/>
      <c r="P59" s="120" t="s">
        <v>6</v>
      </c>
      <c r="Q59" s="64">
        <f>84*1.02</f>
        <v>85.68</v>
      </c>
      <c r="R59" s="27" t="s">
        <v>123</v>
      </c>
    </row>
    <row r="60" spans="1:18" s="28" customFormat="1" ht="78" customHeight="1" x14ac:dyDescent="0.25">
      <c r="A60" s="144"/>
      <c r="B60" s="145"/>
      <c r="C60" s="146"/>
      <c r="D60" s="147"/>
      <c r="E60" s="149"/>
      <c r="F60" s="193"/>
      <c r="G60" s="44"/>
      <c r="H60" s="44"/>
      <c r="I60" s="44"/>
      <c r="J60" s="119"/>
      <c r="K60" s="46"/>
      <c r="L60" s="48"/>
      <c r="M60" s="129" t="s">
        <v>50</v>
      </c>
      <c r="N60" s="130"/>
      <c r="O60" s="131"/>
      <c r="P60" s="120" t="s">
        <v>6</v>
      </c>
      <c r="Q60" s="64">
        <f>25*1.02</f>
        <v>25.5</v>
      </c>
      <c r="R60" s="27" t="s">
        <v>123</v>
      </c>
    </row>
    <row r="61" spans="1:18" s="28" customFormat="1" ht="32.25" customHeight="1" x14ac:dyDescent="0.25">
      <c r="A61" s="119">
        <v>18</v>
      </c>
      <c r="B61" s="129" t="s">
        <v>115</v>
      </c>
      <c r="C61" s="130"/>
      <c r="D61" s="131"/>
      <c r="E61" s="120" t="s">
        <v>17</v>
      </c>
      <c r="F61" s="121">
        <v>11</v>
      </c>
      <c r="G61" s="44"/>
      <c r="H61" s="44"/>
      <c r="I61" s="44"/>
      <c r="J61" s="119"/>
      <c r="K61" s="46"/>
      <c r="L61" s="48"/>
      <c r="M61" s="103"/>
      <c r="N61" s="103"/>
      <c r="O61" s="103"/>
      <c r="P61" s="18"/>
      <c r="Q61" s="64"/>
      <c r="R61" s="27"/>
    </row>
    <row r="62" spans="1:18" s="28" customFormat="1" ht="60" customHeight="1" x14ac:dyDescent="0.25">
      <c r="A62" s="194">
        <v>19</v>
      </c>
      <c r="B62" s="155" t="s">
        <v>51</v>
      </c>
      <c r="C62" s="155"/>
      <c r="D62" s="155"/>
      <c r="E62" s="195" t="s">
        <v>128</v>
      </c>
      <c r="F62" s="196">
        <v>10</v>
      </c>
      <c r="G62" s="46"/>
      <c r="H62" s="46"/>
      <c r="I62" s="46"/>
      <c r="J62" s="46"/>
      <c r="K62" s="46"/>
      <c r="L62" s="32"/>
      <c r="M62" s="129" t="s">
        <v>52</v>
      </c>
      <c r="N62" s="130"/>
      <c r="O62" s="131"/>
      <c r="P62" s="120" t="s">
        <v>17</v>
      </c>
      <c r="Q62" s="64">
        <v>10</v>
      </c>
      <c r="R62" s="27" t="s">
        <v>123</v>
      </c>
    </row>
    <row r="63" spans="1:18" s="28" customFormat="1" ht="30" customHeight="1" x14ac:dyDescent="0.25">
      <c r="A63" s="194"/>
      <c r="B63" s="155"/>
      <c r="C63" s="155"/>
      <c r="D63" s="155"/>
      <c r="E63" s="195"/>
      <c r="F63" s="196"/>
      <c r="G63" s="60"/>
      <c r="H63" s="60"/>
      <c r="I63" s="60"/>
      <c r="J63" s="60"/>
      <c r="K63" s="60"/>
      <c r="L63" s="60"/>
      <c r="M63" s="129" t="s">
        <v>53</v>
      </c>
      <c r="N63" s="130"/>
      <c r="O63" s="131"/>
      <c r="P63" s="120" t="s">
        <v>17</v>
      </c>
      <c r="Q63" s="7">
        <v>2</v>
      </c>
      <c r="R63" s="27" t="s">
        <v>123</v>
      </c>
    </row>
    <row r="64" spans="1:18" s="28" customFormat="1" ht="40.5" customHeight="1" x14ac:dyDescent="0.25">
      <c r="A64" s="194"/>
      <c r="B64" s="155"/>
      <c r="C64" s="155"/>
      <c r="D64" s="155"/>
      <c r="E64" s="195"/>
      <c r="F64" s="196"/>
      <c r="G64" s="55"/>
      <c r="H64" s="55"/>
      <c r="I64" s="55"/>
      <c r="J64" s="55"/>
      <c r="K64" s="55"/>
      <c r="L64" s="55"/>
      <c r="M64" s="129" t="s">
        <v>54</v>
      </c>
      <c r="N64" s="130"/>
      <c r="O64" s="131"/>
      <c r="P64" s="120" t="s">
        <v>17</v>
      </c>
      <c r="Q64" s="107">
        <v>8</v>
      </c>
      <c r="R64" s="27" t="s">
        <v>123</v>
      </c>
    </row>
    <row r="65" spans="1:18" s="28" customFormat="1" ht="47.25" customHeight="1" x14ac:dyDescent="0.25">
      <c r="A65" s="143">
        <v>20</v>
      </c>
      <c r="B65" s="139" t="s">
        <v>55</v>
      </c>
      <c r="C65" s="140"/>
      <c r="D65" s="141"/>
      <c r="E65" s="148" t="s">
        <v>128</v>
      </c>
      <c r="F65" s="197">
        <v>1</v>
      </c>
      <c r="G65" s="59"/>
      <c r="H65" s="59"/>
      <c r="I65" s="59"/>
      <c r="J65" s="59"/>
      <c r="K65" s="59"/>
      <c r="L65" s="59"/>
      <c r="M65" s="129" t="s">
        <v>52</v>
      </c>
      <c r="N65" s="130"/>
      <c r="O65" s="131"/>
      <c r="P65" s="120" t="s">
        <v>17</v>
      </c>
      <c r="Q65" s="107">
        <v>1</v>
      </c>
      <c r="R65" s="27" t="s">
        <v>123</v>
      </c>
    </row>
    <row r="66" spans="1:18" s="28" customFormat="1" ht="57" customHeight="1" x14ac:dyDescent="0.25">
      <c r="A66" s="144"/>
      <c r="B66" s="145"/>
      <c r="C66" s="146"/>
      <c r="D66" s="147"/>
      <c r="E66" s="149"/>
      <c r="F66" s="198"/>
      <c r="G66" s="36"/>
      <c r="H66" s="36"/>
      <c r="I66" s="36"/>
      <c r="J66" s="30"/>
      <c r="K66" s="61"/>
      <c r="L66" s="36"/>
      <c r="M66" s="129" t="s">
        <v>56</v>
      </c>
      <c r="N66" s="130"/>
      <c r="O66" s="131"/>
      <c r="P66" s="120" t="s">
        <v>17</v>
      </c>
      <c r="Q66" s="107">
        <v>1</v>
      </c>
      <c r="R66" s="27" t="s">
        <v>123</v>
      </c>
    </row>
    <row r="67" spans="1:18" s="28" customFormat="1" ht="39" customHeight="1" x14ac:dyDescent="0.25">
      <c r="A67" s="36">
        <v>21</v>
      </c>
      <c r="B67" s="129" t="s">
        <v>57</v>
      </c>
      <c r="C67" s="130"/>
      <c r="D67" s="131"/>
      <c r="E67" s="120" t="s">
        <v>17</v>
      </c>
      <c r="F67" s="121">
        <v>2</v>
      </c>
      <c r="G67" s="36"/>
      <c r="H67" s="36"/>
      <c r="I67" s="36"/>
      <c r="J67" s="30"/>
      <c r="K67" s="62"/>
      <c r="L67" s="32"/>
      <c r="M67" s="129" t="s">
        <v>58</v>
      </c>
      <c r="N67" s="130"/>
      <c r="O67" s="131"/>
      <c r="P67" s="120" t="s">
        <v>17</v>
      </c>
      <c r="Q67" s="109">
        <v>2</v>
      </c>
      <c r="R67" s="27" t="s">
        <v>123</v>
      </c>
    </row>
    <row r="68" spans="1:18" s="28" customFormat="1" ht="42" customHeight="1" x14ac:dyDescent="0.25">
      <c r="A68" s="119">
        <v>22</v>
      </c>
      <c r="B68" s="129" t="s">
        <v>59</v>
      </c>
      <c r="C68" s="130"/>
      <c r="D68" s="131"/>
      <c r="E68" s="120" t="s">
        <v>17</v>
      </c>
      <c r="F68" s="121">
        <v>3</v>
      </c>
      <c r="G68" s="49"/>
      <c r="H68" s="49"/>
      <c r="I68" s="49"/>
      <c r="J68" s="49"/>
      <c r="K68" s="49"/>
      <c r="L68" s="49"/>
      <c r="M68" s="129" t="s">
        <v>60</v>
      </c>
      <c r="N68" s="130"/>
      <c r="O68" s="131"/>
      <c r="P68" s="120" t="s">
        <v>17</v>
      </c>
      <c r="Q68" s="108">
        <v>3</v>
      </c>
      <c r="R68" s="27" t="s">
        <v>123</v>
      </c>
    </row>
    <row r="69" spans="1:18" s="28" customFormat="1" ht="63.75" customHeight="1" x14ac:dyDescent="0.25">
      <c r="A69" s="119">
        <v>23</v>
      </c>
      <c r="B69" s="129" t="s">
        <v>61</v>
      </c>
      <c r="C69" s="130"/>
      <c r="D69" s="131"/>
      <c r="E69" s="120" t="s">
        <v>17</v>
      </c>
      <c r="F69" s="121">
        <v>1</v>
      </c>
      <c r="G69" s="46"/>
      <c r="H69" s="46"/>
      <c r="I69" s="46"/>
      <c r="J69" s="46"/>
      <c r="K69" s="46"/>
      <c r="L69" s="32"/>
      <c r="M69" s="129" t="s">
        <v>62</v>
      </c>
      <c r="N69" s="130"/>
      <c r="O69" s="131"/>
      <c r="P69" s="120" t="s">
        <v>17</v>
      </c>
      <c r="Q69" s="108">
        <v>1</v>
      </c>
      <c r="R69" s="27" t="s">
        <v>123</v>
      </c>
    </row>
    <row r="70" spans="1:18" s="28" customFormat="1" ht="36" customHeight="1" x14ac:dyDescent="0.25">
      <c r="A70" s="119">
        <v>24</v>
      </c>
      <c r="B70" s="129" t="s">
        <v>116</v>
      </c>
      <c r="C70" s="130"/>
      <c r="D70" s="131"/>
      <c r="E70" s="120" t="s">
        <v>17</v>
      </c>
      <c r="F70" s="121">
        <f>12+16+2+6</f>
        <v>36</v>
      </c>
      <c r="G70" s="36"/>
      <c r="H70" s="36"/>
      <c r="I70" s="36"/>
      <c r="J70" s="36"/>
      <c r="K70" s="36"/>
      <c r="L70" s="36"/>
      <c r="M70" s="103"/>
      <c r="N70" s="103"/>
      <c r="O70" s="103"/>
      <c r="P70" s="18"/>
      <c r="Q70" s="37"/>
      <c r="R70" s="27" t="s">
        <v>123</v>
      </c>
    </row>
    <row r="71" spans="1:18" ht="47.25" customHeight="1" x14ac:dyDescent="0.25">
      <c r="A71" s="119">
        <v>25</v>
      </c>
      <c r="B71" s="129" t="s">
        <v>63</v>
      </c>
      <c r="C71" s="130"/>
      <c r="D71" s="131"/>
      <c r="E71" s="120" t="s">
        <v>17</v>
      </c>
      <c r="F71" s="121">
        <v>4</v>
      </c>
      <c r="G71" s="44"/>
      <c r="H71" s="44"/>
      <c r="I71" s="44"/>
      <c r="J71" s="119"/>
      <c r="K71" s="53"/>
      <c r="L71" s="48"/>
      <c r="M71" s="129" t="s">
        <v>117</v>
      </c>
      <c r="N71" s="130"/>
      <c r="O71" s="131"/>
      <c r="P71" s="120" t="s">
        <v>17</v>
      </c>
      <c r="Q71" s="64">
        <v>4</v>
      </c>
      <c r="R71" s="27" t="s">
        <v>123</v>
      </c>
    </row>
    <row r="72" spans="1:18" ht="35.25" customHeight="1" x14ac:dyDescent="0.25">
      <c r="A72" s="119">
        <v>26</v>
      </c>
      <c r="B72" s="129" t="s">
        <v>64</v>
      </c>
      <c r="C72" s="130"/>
      <c r="D72" s="131"/>
      <c r="E72" s="120" t="s">
        <v>17</v>
      </c>
      <c r="F72" s="121">
        <v>5</v>
      </c>
      <c r="G72" s="49"/>
      <c r="H72" s="49"/>
      <c r="I72" s="49"/>
      <c r="J72" s="49"/>
      <c r="K72" s="54"/>
      <c r="L72" s="32"/>
      <c r="M72" s="129" t="s">
        <v>65</v>
      </c>
      <c r="N72" s="130"/>
      <c r="O72" s="131"/>
      <c r="P72" s="120" t="s">
        <v>17</v>
      </c>
      <c r="Q72" s="64">
        <v>5</v>
      </c>
      <c r="R72" s="27" t="s">
        <v>123</v>
      </c>
    </row>
    <row r="73" spans="1:18" s="28" customFormat="1" x14ac:dyDescent="0.25">
      <c r="A73" s="119"/>
      <c r="B73" s="169" t="s">
        <v>66</v>
      </c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1"/>
    </row>
    <row r="74" spans="1:18" s="28" customFormat="1" ht="39" customHeight="1" x14ac:dyDescent="0.25">
      <c r="A74" s="119">
        <v>27</v>
      </c>
      <c r="B74" s="129" t="s">
        <v>67</v>
      </c>
      <c r="C74" s="130"/>
      <c r="D74" s="131"/>
      <c r="E74" s="120" t="s">
        <v>17</v>
      </c>
      <c r="F74" s="121">
        <v>1</v>
      </c>
      <c r="G74" s="172" t="s">
        <v>68</v>
      </c>
      <c r="H74" s="172"/>
      <c r="I74" s="172"/>
      <c r="J74" s="120" t="s">
        <v>5</v>
      </c>
      <c r="K74" s="62">
        <v>2.2000000000000001E-3</v>
      </c>
      <c r="L74" s="32" t="s">
        <v>122</v>
      </c>
      <c r="M74" s="38"/>
      <c r="N74" s="38"/>
      <c r="O74" s="38"/>
      <c r="P74" s="18"/>
      <c r="Q74" s="57"/>
      <c r="R74" s="27"/>
    </row>
    <row r="75" spans="1:18" s="28" customFormat="1" ht="31.5" customHeight="1" x14ac:dyDescent="0.25">
      <c r="A75" s="119">
        <v>28</v>
      </c>
      <c r="B75" s="129" t="s">
        <v>69</v>
      </c>
      <c r="C75" s="130"/>
      <c r="D75" s="131"/>
      <c r="E75" s="120" t="s">
        <v>17</v>
      </c>
      <c r="F75" s="110">
        <v>1</v>
      </c>
      <c r="G75" s="172" t="s">
        <v>68</v>
      </c>
      <c r="H75" s="172"/>
      <c r="I75" s="172"/>
      <c r="J75" s="120" t="s">
        <v>5</v>
      </c>
      <c r="K75" s="38">
        <v>0.107</v>
      </c>
      <c r="L75" s="32" t="s">
        <v>122</v>
      </c>
      <c r="M75" s="38"/>
      <c r="N75" s="38"/>
      <c r="O75" s="38"/>
      <c r="P75" s="38"/>
      <c r="Q75" s="38"/>
      <c r="R75" s="27"/>
    </row>
    <row r="76" spans="1:18" s="28" customFormat="1" ht="39" customHeight="1" x14ac:dyDescent="0.25">
      <c r="A76" s="143">
        <v>29</v>
      </c>
      <c r="B76" s="139" t="s">
        <v>70</v>
      </c>
      <c r="C76" s="140"/>
      <c r="D76" s="141"/>
      <c r="E76" s="148" t="s">
        <v>129</v>
      </c>
      <c r="F76" s="189">
        <v>1</v>
      </c>
      <c r="G76" s="103"/>
      <c r="H76" s="103"/>
      <c r="I76" s="103"/>
      <c r="J76" s="18"/>
      <c r="K76" s="57"/>
      <c r="L76" s="32"/>
      <c r="M76" s="129" t="s">
        <v>71</v>
      </c>
      <c r="N76" s="130"/>
      <c r="O76" s="131"/>
      <c r="P76" s="120" t="s">
        <v>17</v>
      </c>
      <c r="Q76" s="29">
        <v>1</v>
      </c>
      <c r="R76" s="27" t="s">
        <v>123</v>
      </c>
    </row>
    <row r="77" spans="1:18" s="28" customFormat="1" ht="41.25" customHeight="1" x14ac:dyDescent="0.25">
      <c r="A77" s="152"/>
      <c r="B77" s="173"/>
      <c r="C77" s="174"/>
      <c r="D77" s="175"/>
      <c r="E77" s="153"/>
      <c r="F77" s="190"/>
      <c r="G77" s="38"/>
      <c r="H77" s="38"/>
      <c r="I77" s="38"/>
      <c r="J77" s="38"/>
      <c r="K77" s="38"/>
      <c r="L77" s="38"/>
      <c r="M77" s="129" t="s">
        <v>72</v>
      </c>
      <c r="N77" s="130"/>
      <c r="O77" s="131"/>
      <c r="P77" s="120" t="s">
        <v>17</v>
      </c>
      <c r="Q77" s="110">
        <v>1</v>
      </c>
      <c r="R77" s="27" t="s">
        <v>123</v>
      </c>
    </row>
    <row r="78" spans="1:18" ht="31.5" customHeight="1" x14ac:dyDescent="0.25">
      <c r="A78" s="144"/>
      <c r="B78" s="145"/>
      <c r="C78" s="146"/>
      <c r="D78" s="147"/>
      <c r="E78" s="149"/>
      <c r="F78" s="191"/>
      <c r="G78" s="44"/>
      <c r="H78" s="44"/>
      <c r="I78" s="44"/>
      <c r="J78" s="119"/>
      <c r="K78" s="53"/>
      <c r="L78" s="48"/>
      <c r="M78" s="129" t="s">
        <v>73</v>
      </c>
      <c r="N78" s="130"/>
      <c r="O78" s="131"/>
      <c r="P78" s="120" t="s">
        <v>17</v>
      </c>
      <c r="Q78" s="64">
        <v>1</v>
      </c>
      <c r="R78" s="27" t="s">
        <v>123</v>
      </c>
    </row>
    <row r="79" spans="1:18" ht="50.25" customHeight="1" x14ac:dyDescent="0.25">
      <c r="A79" s="119">
        <v>30</v>
      </c>
      <c r="B79" s="129" t="s">
        <v>118</v>
      </c>
      <c r="C79" s="130"/>
      <c r="D79" s="131"/>
      <c r="E79" s="120" t="s">
        <v>17</v>
      </c>
      <c r="F79" s="121">
        <v>1</v>
      </c>
      <c r="G79" s="49"/>
      <c r="H79" s="49"/>
      <c r="I79" s="49"/>
      <c r="J79" s="49"/>
      <c r="K79" s="54"/>
      <c r="L79" s="32"/>
      <c r="M79" s="129" t="s">
        <v>74</v>
      </c>
      <c r="N79" s="130"/>
      <c r="O79" s="131"/>
      <c r="P79" s="120" t="s">
        <v>17</v>
      </c>
      <c r="Q79" s="29">
        <v>1</v>
      </c>
      <c r="R79" s="27" t="s">
        <v>123</v>
      </c>
    </row>
    <row r="80" spans="1:18" x14ac:dyDescent="0.25">
      <c r="A80" s="36"/>
      <c r="B80" s="186" t="s">
        <v>75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87"/>
      <c r="R80" s="188"/>
    </row>
    <row r="81" spans="1:18" s="28" customFormat="1" ht="44.25" customHeight="1" x14ac:dyDescent="0.25">
      <c r="A81" s="119">
        <v>31</v>
      </c>
      <c r="B81" s="129" t="s">
        <v>130</v>
      </c>
      <c r="C81" s="130"/>
      <c r="D81" s="131"/>
      <c r="E81" s="120" t="s">
        <v>17</v>
      </c>
      <c r="F81" s="121">
        <v>3</v>
      </c>
      <c r="G81" s="24"/>
      <c r="H81" s="24"/>
      <c r="I81" s="24"/>
      <c r="J81" s="24"/>
      <c r="K81" s="24"/>
      <c r="L81" s="24"/>
      <c r="M81" s="129" t="s">
        <v>76</v>
      </c>
      <c r="N81" s="130"/>
      <c r="O81" s="131"/>
      <c r="P81" s="120" t="s">
        <v>17</v>
      </c>
      <c r="Q81" s="107">
        <v>3</v>
      </c>
      <c r="R81" s="27" t="s">
        <v>123</v>
      </c>
    </row>
    <row r="82" spans="1:18" s="28" customFormat="1" ht="49.5" customHeight="1" x14ac:dyDescent="0.25">
      <c r="A82" s="143">
        <v>32</v>
      </c>
      <c r="B82" s="139" t="s">
        <v>131</v>
      </c>
      <c r="C82" s="140"/>
      <c r="D82" s="141"/>
      <c r="E82" s="148" t="s">
        <v>8</v>
      </c>
      <c r="F82" s="192">
        <v>2.2000000000000002</v>
      </c>
      <c r="G82" s="46"/>
      <c r="H82" s="46"/>
      <c r="I82" s="46"/>
      <c r="J82" s="46"/>
      <c r="K82" s="46"/>
      <c r="L82" s="32"/>
      <c r="M82" s="129" t="s">
        <v>77</v>
      </c>
      <c r="N82" s="130"/>
      <c r="O82" s="131"/>
      <c r="P82" s="120" t="s">
        <v>17</v>
      </c>
      <c r="Q82" s="107">
        <v>2</v>
      </c>
      <c r="R82" s="27" t="s">
        <v>123</v>
      </c>
    </row>
    <row r="83" spans="1:18" s="28" customFormat="1" ht="41.25" customHeight="1" x14ac:dyDescent="0.25">
      <c r="A83" s="152"/>
      <c r="B83" s="173"/>
      <c r="C83" s="174"/>
      <c r="D83" s="175"/>
      <c r="E83" s="153"/>
      <c r="F83" s="199"/>
      <c r="G83" s="36"/>
      <c r="H83" s="36"/>
      <c r="I83" s="36"/>
      <c r="J83" s="36"/>
      <c r="K83" s="36"/>
      <c r="L83" s="36"/>
      <c r="M83" s="129" t="s">
        <v>78</v>
      </c>
      <c r="N83" s="130"/>
      <c r="O83" s="131"/>
      <c r="P83" s="120" t="s">
        <v>17</v>
      </c>
      <c r="Q83" s="107">
        <v>3</v>
      </c>
      <c r="R83" s="27" t="s">
        <v>123</v>
      </c>
    </row>
    <row r="84" spans="1:18" ht="41.25" customHeight="1" x14ac:dyDescent="0.25">
      <c r="A84" s="152"/>
      <c r="B84" s="173"/>
      <c r="C84" s="174"/>
      <c r="D84" s="175"/>
      <c r="E84" s="153"/>
      <c r="F84" s="199"/>
      <c r="G84" s="105"/>
      <c r="H84" s="105"/>
      <c r="I84" s="105"/>
      <c r="J84" s="105"/>
      <c r="K84" s="105"/>
      <c r="L84" s="105"/>
      <c r="M84" s="129" t="s">
        <v>79</v>
      </c>
      <c r="N84" s="130"/>
      <c r="O84" s="131"/>
      <c r="P84" s="120" t="s">
        <v>17</v>
      </c>
      <c r="Q84" s="107">
        <v>1</v>
      </c>
      <c r="R84" s="27" t="s">
        <v>123</v>
      </c>
    </row>
    <row r="85" spans="1:18" ht="39.950000000000003" customHeight="1" x14ac:dyDescent="0.25">
      <c r="A85" s="152"/>
      <c r="B85" s="173"/>
      <c r="C85" s="174"/>
      <c r="D85" s="175"/>
      <c r="E85" s="153"/>
      <c r="F85" s="199"/>
      <c r="G85" s="103"/>
      <c r="H85" s="103"/>
      <c r="I85" s="103"/>
      <c r="J85" s="18"/>
      <c r="K85" s="51"/>
      <c r="L85" s="49"/>
      <c r="M85" s="129" t="s">
        <v>80</v>
      </c>
      <c r="N85" s="130"/>
      <c r="O85" s="131"/>
      <c r="P85" s="120" t="s">
        <v>17</v>
      </c>
      <c r="Q85" s="111">
        <v>1</v>
      </c>
      <c r="R85" s="27" t="s">
        <v>123</v>
      </c>
    </row>
    <row r="86" spans="1:18" ht="27.75" customHeight="1" x14ac:dyDescent="0.25">
      <c r="A86" s="144"/>
      <c r="B86" s="145"/>
      <c r="C86" s="146"/>
      <c r="D86" s="147"/>
      <c r="E86" s="149"/>
      <c r="F86" s="193"/>
      <c r="G86" s="60"/>
      <c r="H86" s="60"/>
      <c r="I86" s="60"/>
      <c r="J86" s="60"/>
      <c r="K86" s="60"/>
      <c r="L86" s="60"/>
      <c r="M86" s="129" t="s">
        <v>81</v>
      </c>
      <c r="N86" s="130"/>
      <c r="O86" s="131"/>
      <c r="P86" s="120" t="s">
        <v>17</v>
      </c>
      <c r="Q86" s="112">
        <v>1</v>
      </c>
      <c r="R86" s="27" t="s">
        <v>123</v>
      </c>
    </row>
    <row r="87" spans="1:18" x14ac:dyDescent="0.25">
      <c r="A87" s="119"/>
      <c r="B87" s="186" t="s">
        <v>90</v>
      </c>
      <c r="C87" s="187"/>
      <c r="D87" s="187"/>
      <c r="E87" s="187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</row>
    <row r="88" spans="1:18" x14ac:dyDescent="0.25">
      <c r="A88" s="119"/>
      <c r="B88" s="169" t="s">
        <v>82</v>
      </c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  <c r="P88" s="170"/>
      <c r="Q88" s="170"/>
      <c r="R88" s="171"/>
    </row>
    <row r="89" spans="1:18" s="28" customFormat="1" ht="54" customHeight="1" x14ac:dyDescent="0.25">
      <c r="A89" s="119">
        <v>33</v>
      </c>
      <c r="B89" s="129" t="s">
        <v>132</v>
      </c>
      <c r="C89" s="130"/>
      <c r="D89" s="131"/>
      <c r="E89" s="120" t="s">
        <v>83</v>
      </c>
      <c r="F89" s="6">
        <v>1.897</v>
      </c>
      <c r="G89" s="36"/>
      <c r="H89" s="36"/>
      <c r="I89" s="36"/>
      <c r="J89" s="30"/>
      <c r="K89" s="61"/>
      <c r="L89" s="36"/>
      <c r="M89" s="103"/>
      <c r="N89" s="103"/>
      <c r="O89" s="103"/>
      <c r="P89" s="18"/>
      <c r="Q89" s="107"/>
      <c r="R89" s="27"/>
    </row>
    <row r="90" spans="1:18" s="28" customFormat="1" x14ac:dyDescent="0.25">
      <c r="A90" s="119"/>
      <c r="B90" s="169" t="s">
        <v>84</v>
      </c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1"/>
    </row>
    <row r="91" spans="1:18" s="28" customFormat="1" ht="27" customHeight="1" x14ac:dyDescent="0.25">
      <c r="A91" s="119">
        <v>34</v>
      </c>
      <c r="B91" s="129" t="s">
        <v>132</v>
      </c>
      <c r="C91" s="130"/>
      <c r="D91" s="131"/>
      <c r="E91" s="120" t="s">
        <v>83</v>
      </c>
      <c r="F91" s="65">
        <v>0.121</v>
      </c>
      <c r="G91" s="49"/>
      <c r="H91" s="49"/>
      <c r="I91" s="49"/>
      <c r="J91" s="49"/>
      <c r="K91" s="49"/>
      <c r="L91" s="49"/>
      <c r="M91" s="38"/>
      <c r="N91" s="38"/>
      <c r="O91" s="38"/>
      <c r="P91" s="18"/>
      <c r="Q91" s="107"/>
      <c r="R91" s="27"/>
    </row>
    <row r="92" spans="1:18" s="28" customFormat="1" x14ac:dyDescent="0.25">
      <c r="A92" s="119"/>
      <c r="B92" s="169" t="s">
        <v>85</v>
      </c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1"/>
    </row>
    <row r="93" spans="1:18" s="28" customFormat="1" ht="30.75" customHeight="1" x14ac:dyDescent="0.25">
      <c r="A93" s="119">
        <v>35</v>
      </c>
      <c r="B93" s="129" t="s">
        <v>133</v>
      </c>
      <c r="C93" s="130"/>
      <c r="D93" s="131"/>
      <c r="E93" s="120" t="s">
        <v>83</v>
      </c>
      <c r="F93" s="65">
        <v>0.96299999999999997</v>
      </c>
      <c r="G93" s="25"/>
      <c r="H93" s="25"/>
      <c r="I93" s="25"/>
      <c r="J93" s="119"/>
      <c r="K93" s="20"/>
      <c r="L93" s="36"/>
      <c r="M93" s="38"/>
      <c r="N93" s="38"/>
      <c r="O93" s="38"/>
      <c r="P93" s="18"/>
      <c r="Q93" s="107"/>
      <c r="R93" s="27"/>
    </row>
    <row r="94" spans="1:18" x14ac:dyDescent="0.25">
      <c r="A94" s="36"/>
      <c r="B94" s="169" t="s">
        <v>86</v>
      </c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1"/>
    </row>
    <row r="95" spans="1:18" ht="30.75" customHeight="1" x14ac:dyDescent="0.25">
      <c r="A95" s="119">
        <v>36</v>
      </c>
      <c r="B95" s="129" t="s">
        <v>133</v>
      </c>
      <c r="C95" s="130"/>
      <c r="D95" s="131"/>
      <c r="E95" s="120" t="s">
        <v>83</v>
      </c>
      <c r="F95" s="65">
        <v>0.25600000000000001</v>
      </c>
      <c r="G95" s="49"/>
      <c r="H95" s="49"/>
      <c r="I95" s="49"/>
      <c r="J95" s="49"/>
      <c r="K95" s="54"/>
      <c r="L95" s="32"/>
      <c r="M95" s="38"/>
      <c r="N95" s="38"/>
      <c r="O95" s="38"/>
      <c r="P95" s="18"/>
      <c r="Q95" s="29"/>
      <c r="R95" s="27"/>
    </row>
    <row r="96" spans="1:18" s="28" customFormat="1" x14ac:dyDescent="0.25">
      <c r="A96" s="36"/>
      <c r="B96" s="169" t="s">
        <v>87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1"/>
    </row>
    <row r="97" spans="1:18" s="28" customFormat="1" ht="39" customHeight="1" x14ac:dyDescent="0.25">
      <c r="A97" s="119">
        <v>37</v>
      </c>
      <c r="B97" s="129" t="s">
        <v>88</v>
      </c>
      <c r="C97" s="130"/>
      <c r="D97" s="131"/>
      <c r="E97" s="120" t="s">
        <v>83</v>
      </c>
      <c r="F97" s="65">
        <v>3.5000000000000003E-2</v>
      </c>
      <c r="G97" s="36"/>
      <c r="H97" s="36"/>
      <c r="I97" s="36"/>
      <c r="J97" s="30"/>
      <c r="K97" s="62"/>
      <c r="L97" s="32"/>
      <c r="M97" s="38"/>
      <c r="N97" s="38"/>
      <c r="O97" s="38"/>
      <c r="P97" s="18"/>
      <c r="Q97" s="57"/>
      <c r="R97" s="27"/>
    </row>
    <row r="98" spans="1:18" s="28" customFormat="1" x14ac:dyDescent="0.25">
      <c r="A98" s="36"/>
      <c r="B98" s="169" t="s">
        <v>89</v>
      </c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1"/>
    </row>
    <row r="99" spans="1:18" s="28" customFormat="1" ht="30" customHeight="1" x14ac:dyDescent="0.25">
      <c r="A99" s="119">
        <v>38</v>
      </c>
      <c r="B99" s="129" t="s">
        <v>134</v>
      </c>
      <c r="C99" s="130"/>
      <c r="D99" s="131"/>
      <c r="E99" s="120" t="s">
        <v>83</v>
      </c>
      <c r="F99" s="65">
        <v>1.7999999999999999E-2</v>
      </c>
      <c r="G99" s="103"/>
      <c r="H99" s="103"/>
      <c r="I99" s="103"/>
      <c r="J99" s="18"/>
      <c r="K99" s="37"/>
      <c r="L99" s="32"/>
      <c r="M99" s="38"/>
      <c r="N99" s="38"/>
      <c r="O99" s="38"/>
      <c r="P99" s="18"/>
      <c r="Q99" s="29"/>
      <c r="R99" s="27"/>
    </row>
    <row r="100" spans="1:18" s="28" customFormat="1" x14ac:dyDescent="0.25">
      <c r="A100" s="36"/>
      <c r="B100" s="156"/>
      <c r="C100" s="157"/>
      <c r="D100" s="158"/>
      <c r="E100" s="36"/>
      <c r="F100" s="66"/>
      <c r="G100" s="46"/>
      <c r="H100" s="46"/>
      <c r="I100" s="46"/>
      <c r="J100" s="46"/>
      <c r="K100" s="46"/>
      <c r="L100" s="32"/>
      <c r="M100" s="44"/>
      <c r="N100" s="119"/>
      <c r="O100" s="119"/>
      <c r="P100" s="119"/>
      <c r="Q100" s="45"/>
      <c r="R100" s="27"/>
    </row>
    <row r="101" spans="1:18" ht="48" customHeight="1" x14ac:dyDescent="0.25">
      <c r="A101" s="67"/>
      <c r="B101" s="159" t="s">
        <v>102</v>
      </c>
      <c r="C101" s="159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68"/>
    </row>
    <row r="102" spans="1:18" x14ac:dyDescent="0.25">
      <c r="A102" s="67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70"/>
      <c r="R102" s="69"/>
    </row>
    <row r="103" spans="1:18" x14ac:dyDescent="0.25">
      <c r="A103" s="71"/>
      <c r="B103" s="72" t="s">
        <v>103</v>
      </c>
    </row>
    <row r="104" spans="1:18" x14ac:dyDescent="0.25">
      <c r="A104" s="71"/>
      <c r="B104" s="72"/>
      <c r="M104" s="73" t="s">
        <v>104</v>
      </c>
    </row>
    <row r="105" spans="1:18" s="79" customFormat="1" ht="15.75" x14ac:dyDescent="0.25">
      <c r="A105" s="74"/>
      <c r="B105" s="12" t="s">
        <v>105</v>
      </c>
      <c r="C105" s="75"/>
      <c r="D105" s="75"/>
      <c r="E105" s="75"/>
      <c r="F105" s="76"/>
      <c r="G105" s="76"/>
      <c r="H105" s="76"/>
      <c r="I105" s="76"/>
      <c r="J105" s="77" t="s">
        <v>106</v>
      </c>
      <c r="K105" s="78"/>
      <c r="L105" s="78"/>
      <c r="M105" s="77" t="s">
        <v>107</v>
      </c>
    </row>
    <row r="106" spans="1:18" x14ac:dyDescent="0.25">
      <c r="A106" s="80"/>
      <c r="C106" s="81"/>
      <c r="D106" s="81"/>
      <c r="E106" s="81"/>
      <c r="F106" s="82"/>
      <c r="G106" s="82"/>
      <c r="H106" s="82"/>
      <c r="I106" s="82"/>
      <c r="J106" s="78"/>
      <c r="K106" s="78"/>
      <c r="L106" s="78"/>
      <c r="M106" s="77" t="s">
        <v>108</v>
      </c>
    </row>
    <row r="107" spans="1:18" s="79" customFormat="1" ht="15.75" x14ac:dyDescent="0.25">
      <c r="A107" s="83"/>
      <c r="B107" s="84" t="s">
        <v>135</v>
      </c>
      <c r="C107" s="113"/>
      <c r="D107" s="113"/>
      <c r="E107" s="113"/>
      <c r="F107" s="113"/>
      <c r="G107" s="114"/>
      <c r="H107" s="114"/>
      <c r="I107" s="114"/>
      <c r="J107" s="79" t="s">
        <v>136</v>
      </c>
      <c r="M107" s="12" t="s">
        <v>109</v>
      </c>
      <c r="N107" s="86"/>
      <c r="O107" s="86"/>
      <c r="P107" s="86"/>
      <c r="Q107" s="87"/>
      <c r="R107" s="86"/>
    </row>
    <row r="108" spans="1:18" x14ac:dyDescent="0.25"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77"/>
    </row>
    <row r="109" spans="1:18" ht="15.75" x14ac:dyDescent="0.25"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5" t="s">
        <v>110</v>
      </c>
    </row>
    <row r="110" spans="1:18" x14ac:dyDescent="0.25">
      <c r="B110" s="73"/>
      <c r="C110" s="88"/>
      <c r="D110" s="88"/>
      <c r="E110" s="88"/>
      <c r="F110" s="88"/>
      <c r="G110" s="88"/>
      <c r="H110" s="88"/>
      <c r="I110" s="88"/>
      <c r="J110" s="88"/>
      <c r="K110" s="88"/>
      <c r="L110" s="88"/>
    </row>
    <row r="111" spans="1:18" s="79" customFormat="1" ht="15.75" x14ac:dyDescent="0.25">
      <c r="A111" s="89"/>
      <c r="B111" s="90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91"/>
      <c r="N111" s="91"/>
      <c r="O111" s="91"/>
      <c r="P111" s="91"/>
      <c r="Q111" s="91"/>
      <c r="R111" s="91"/>
    </row>
    <row r="112" spans="1:18" s="79" customFormat="1" ht="15.75" x14ac:dyDescent="0.25">
      <c r="A112" s="89"/>
      <c r="B112" s="92"/>
      <c r="C112" s="93"/>
      <c r="D112" s="93"/>
      <c r="E112" s="93"/>
      <c r="F112" s="94"/>
      <c r="G112" s="95"/>
      <c r="H112" s="95"/>
      <c r="I112" s="95"/>
      <c r="J112" s="96"/>
      <c r="K112" s="97"/>
      <c r="L112" s="98"/>
      <c r="M112" s="91"/>
      <c r="N112" s="91"/>
      <c r="O112" s="91"/>
      <c r="P112" s="91"/>
      <c r="Q112" s="91"/>
      <c r="R112" s="91"/>
    </row>
    <row r="113" spans="1:18" s="79" customFormat="1" ht="15.75" x14ac:dyDescent="0.25">
      <c r="A113" s="89"/>
      <c r="B113" s="99"/>
      <c r="C113" s="100"/>
      <c r="D113" s="100"/>
      <c r="E113" s="100"/>
      <c r="F113" s="100"/>
      <c r="G113" s="100"/>
      <c r="H113" s="100"/>
      <c r="I113" s="100"/>
      <c r="J113" s="97"/>
      <c r="K113" s="97"/>
      <c r="L113" s="98"/>
      <c r="M113" s="101"/>
      <c r="N113" s="91"/>
      <c r="O113" s="91"/>
      <c r="P113" s="91"/>
      <c r="Q113" s="91"/>
      <c r="R113" s="91"/>
    </row>
    <row r="114" spans="1:18" s="79" customFormat="1" ht="15.75" x14ac:dyDescent="0.25">
      <c r="A114" s="89"/>
      <c r="B114" s="99"/>
      <c r="C114" s="100"/>
      <c r="D114" s="100"/>
      <c r="E114" s="100"/>
      <c r="F114" s="100"/>
      <c r="G114" s="100"/>
      <c r="H114" s="100"/>
      <c r="I114" s="100"/>
      <c r="J114" s="97"/>
      <c r="K114" s="97"/>
      <c r="L114" s="98"/>
      <c r="M114" s="101"/>
      <c r="N114" s="91"/>
      <c r="O114" s="91"/>
      <c r="P114" s="91"/>
      <c r="Q114" s="91"/>
      <c r="R114" s="91"/>
    </row>
    <row r="115" spans="1:18" s="79" customFormat="1" ht="15.75" x14ac:dyDescent="0.25">
      <c r="A115" s="89"/>
      <c r="B115" s="99"/>
      <c r="C115" s="102"/>
      <c r="D115" s="102"/>
      <c r="E115" s="102"/>
      <c r="F115" s="102"/>
      <c r="G115" s="100"/>
      <c r="H115" s="100"/>
      <c r="I115" s="100"/>
      <c r="J115" s="97"/>
      <c r="K115" s="97"/>
      <c r="L115" s="98"/>
      <c r="M115" s="101"/>
      <c r="N115" s="91"/>
      <c r="O115" s="91"/>
      <c r="P115" s="91"/>
      <c r="Q115" s="91"/>
      <c r="R115" s="91"/>
    </row>
  </sheetData>
  <mergeCells count="164">
    <mergeCell ref="B98:R98"/>
    <mergeCell ref="B99:D99"/>
    <mergeCell ref="G74:I74"/>
    <mergeCell ref="G75:I75"/>
    <mergeCell ref="B89:D89"/>
    <mergeCell ref="B90:R90"/>
    <mergeCell ref="B91:D91"/>
    <mergeCell ref="B92:R92"/>
    <mergeCell ref="B93:D93"/>
    <mergeCell ref="B94:R94"/>
    <mergeCell ref="B95:D95"/>
    <mergeCell ref="B96:R96"/>
    <mergeCell ref="B97:D97"/>
    <mergeCell ref="M84:O84"/>
    <mergeCell ref="M85:O85"/>
    <mergeCell ref="M86:O86"/>
    <mergeCell ref="A82:A86"/>
    <mergeCell ref="B82:D86"/>
    <mergeCell ref="E82:E86"/>
    <mergeCell ref="F82:F86"/>
    <mergeCell ref="B87:R87"/>
    <mergeCell ref="B88:R88"/>
    <mergeCell ref="B79:D79"/>
    <mergeCell ref="M79:O79"/>
    <mergeCell ref="B80:R80"/>
    <mergeCell ref="B81:D81"/>
    <mergeCell ref="M81:O81"/>
    <mergeCell ref="M82:O82"/>
    <mergeCell ref="M83:O83"/>
    <mergeCell ref="B73:R73"/>
    <mergeCell ref="B74:D74"/>
    <mergeCell ref="B75:D75"/>
    <mergeCell ref="M76:O76"/>
    <mergeCell ref="M77:O77"/>
    <mergeCell ref="M78:O78"/>
    <mergeCell ref="A76:A78"/>
    <mergeCell ref="B76:D78"/>
    <mergeCell ref="E76:E78"/>
    <mergeCell ref="F76:F78"/>
    <mergeCell ref="M67:O67"/>
    <mergeCell ref="B68:D68"/>
    <mergeCell ref="M68:O68"/>
    <mergeCell ref="B69:D69"/>
    <mergeCell ref="M69:O69"/>
    <mergeCell ref="B70:D70"/>
    <mergeCell ref="B71:D71"/>
    <mergeCell ref="M71:O71"/>
    <mergeCell ref="B72:D72"/>
    <mergeCell ref="M72:O72"/>
    <mergeCell ref="A62:A64"/>
    <mergeCell ref="B62:D64"/>
    <mergeCell ref="E62:E64"/>
    <mergeCell ref="F62:F64"/>
    <mergeCell ref="A65:A66"/>
    <mergeCell ref="B65:D66"/>
    <mergeCell ref="E65:E66"/>
    <mergeCell ref="F65:F66"/>
    <mergeCell ref="B67:D67"/>
    <mergeCell ref="B61:D61"/>
    <mergeCell ref="M59:O59"/>
    <mergeCell ref="M60:O60"/>
    <mergeCell ref="A59:A60"/>
    <mergeCell ref="B59:D60"/>
    <mergeCell ref="E59:E60"/>
    <mergeCell ref="F59:F60"/>
    <mergeCell ref="A57:A58"/>
    <mergeCell ref="B57:D58"/>
    <mergeCell ref="E57:E58"/>
    <mergeCell ref="F57:F58"/>
    <mergeCell ref="B55:R55"/>
    <mergeCell ref="B56:D56"/>
    <mergeCell ref="M57:O57"/>
    <mergeCell ref="M58:O58"/>
    <mergeCell ref="M53:O53"/>
    <mergeCell ref="M54:O54"/>
    <mergeCell ref="A51:A54"/>
    <mergeCell ref="B51:D54"/>
    <mergeCell ref="E51:E54"/>
    <mergeCell ref="F51:F54"/>
    <mergeCell ref="B50:D50"/>
    <mergeCell ref="M50:O50"/>
    <mergeCell ref="M51:O51"/>
    <mergeCell ref="M52:O52"/>
    <mergeCell ref="B47:R47"/>
    <mergeCell ref="B48:D48"/>
    <mergeCell ref="G48:I48"/>
    <mergeCell ref="B49:D49"/>
    <mergeCell ref="G49:I49"/>
    <mergeCell ref="M46:O46"/>
    <mergeCell ref="A41:A46"/>
    <mergeCell ref="B41:D46"/>
    <mergeCell ref="E41:E46"/>
    <mergeCell ref="F41:F46"/>
    <mergeCell ref="M41:O41"/>
    <mergeCell ref="M42:O42"/>
    <mergeCell ref="M43:O43"/>
    <mergeCell ref="M44:O44"/>
    <mergeCell ref="M45:O45"/>
    <mergeCell ref="M28:O28"/>
    <mergeCell ref="M29:O29"/>
    <mergeCell ref="M30:O30"/>
    <mergeCell ref="A38:A40"/>
    <mergeCell ref="B38:D40"/>
    <mergeCell ref="E38:E40"/>
    <mergeCell ref="F38:F40"/>
    <mergeCell ref="B37:R37"/>
    <mergeCell ref="M38:O38"/>
    <mergeCell ref="M39:O39"/>
    <mergeCell ref="M40:O40"/>
    <mergeCell ref="M36:O36"/>
    <mergeCell ref="A34:A36"/>
    <mergeCell ref="B34:D36"/>
    <mergeCell ref="E34:E36"/>
    <mergeCell ref="F34:F36"/>
    <mergeCell ref="M34:O34"/>
    <mergeCell ref="M35:O35"/>
    <mergeCell ref="B100:D100"/>
    <mergeCell ref="B101:Q101"/>
    <mergeCell ref="G16:I16"/>
    <mergeCell ref="M16:O16"/>
    <mergeCell ref="B17:D17"/>
    <mergeCell ref="G17:I17"/>
    <mergeCell ref="M17:O17"/>
    <mergeCell ref="B18:R18"/>
    <mergeCell ref="B19:R19"/>
    <mergeCell ref="B20:D20"/>
    <mergeCell ref="G20:I20"/>
    <mergeCell ref="B21:D21"/>
    <mergeCell ref="G21:I21"/>
    <mergeCell ref="M22:O22"/>
    <mergeCell ref="M62:O62"/>
    <mergeCell ref="M63:O63"/>
    <mergeCell ref="M64:O64"/>
    <mergeCell ref="B25:R25"/>
    <mergeCell ref="B26:D26"/>
    <mergeCell ref="G26:I26"/>
    <mergeCell ref="M27:O27"/>
    <mergeCell ref="M23:O23"/>
    <mergeCell ref="M66:O66"/>
    <mergeCell ref="B27:D32"/>
    <mergeCell ref="M65:O65"/>
    <mergeCell ref="A9:R9"/>
    <mergeCell ref="A10:R10"/>
    <mergeCell ref="A11:R11"/>
    <mergeCell ref="B12:R12"/>
    <mergeCell ref="A13:R13"/>
    <mergeCell ref="A15:A16"/>
    <mergeCell ref="B15:D16"/>
    <mergeCell ref="E15:F15"/>
    <mergeCell ref="G15:L15"/>
    <mergeCell ref="M15:R15"/>
    <mergeCell ref="B22:D22"/>
    <mergeCell ref="M24:O24"/>
    <mergeCell ref="A23:A24"/>
    <mergeCell ref="B23:D24"/>
    <mergeCell ref="E23:E24"/>
    <mergeCell ref="F23:F24"/>
    <mergeCell ref="B33:D33"/>
    <mergeCell ref="M33:O33"/>
    <mergeCell ref="M32:O32"/>
    <mergeCell ref="A27:A32"/>
    <mergeCell ref="E27:E32"/>
    <mergeCell ref="F27:F32"/>
    <mergeCell ref="M31:O3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2024-02-08T06:28:39Z</cp:lastPrinted>
  <dcterms:created xsi:type="dcterms:W3CDTF">2020-09-30T08:50:27Z</dcterms:created>
  <dcterms:modified xsi:type="dcterms:W3CDTF">2024-02-16T07:20:07Z</dcterms:modified>
</cp:coreProperties>
</file>